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Συγκεντρωτικός Πίνακας" sheetId="1" r:id="rId1"/>
    <sheet name="ΓΟΥΜΕΝΙΣΣΑΣ" sheetId="2" state="hidden" r:id="rId2"/>
    <sheet name="ΚΑΜΠΑΝΗ" sheetId="3" state="hidden" r:id="rId3"/>
    <sheet name="ΕΥΚΑΡΠΙΑΣ" sheetId="4" state="hidden" r:id="rId4"/>
    <sheet name="Ν. ΑΓΙΟΝΕΡΙΟΥ" sheetId="5" state="hidden" r:id="rId5"/>
    <sheet name="ΑΞΙΟΥΠΟΛΗΣ" sheetId="6" state="hidden" r:id="rId6"/>
    <sheet name="ΕΣΠΕΡΙΝΟ" sheetId="7" state="hidden" r:id="rId7"/>
    <sheet name="1ο ΓΥΜΝΑΣΙΟ" sheetId="8" state="hidden" r:id="rId8"/>
    <sheet name="2o ΓΥΜΝΑΣΙΟ" sheetId="9" state="hidden" r:id="rId9"/>
    <sheet name="ΒΑΠΤΙΣΤΗ" sheetId="10" state="hidden" r:id="rId10"/>
    <sheet name="3o ΓΥΜΝΑΣΙΟ" sheetId="11" state="hidden" r:id="rId11"/>
    <sheet name="ΕΥΡΩΠΟΥ" sheetId="12" state="hidden" r:id="rId12"/>
    <sheet name="ΓΥΝΑΙΚΟΚΑΣΤΡΟ" sheetId="13" state="hidden" r:id="rId13"/>
    <sheet name="ΠΟΛΥΚΑΣΤΡΟ" sheetId="14" state="hidden" r:id="rId14"/>
    <sheet name="ΧΕΡΣΟ" sheetId="15" state="hidden" r:id="rId15"/>
    <sheet name="ΠΛΑΤΑΝΙΑ" sheetId="16" state="hidden" r:id="rId16"/>
    <sheet name="Σ.Σ. ΜΟΥΡΙΩΝ" sheetId="17" state="hidden" r:id="rId17"/>
    <sheet name="17" sheetId="18" state="hidden" r:id="rId18"/>
    <sheet name="18" sheetId="19" state="hidden" r:id="rId19"/>
    <sheet name="19" sheetId="20" state="hidden" r:id="rId20"/>
    <sheet name="20" sheetId="21" state="hidden" r:id="rId21"/>
    <sheet name="21" sheetId="22" state="hidden" r:id="rId22"/>
    <sheet name="22" sheetId="23" state="hidden" r:id="rId23"/>
    <sheet name="23" sheetId="24" state="hidden" r:id="rId24"/>
    <sheet name="24" sheetId="25" state="hidden" r:id="rId25"/>
    <sheet name="25" sheetId="26" state="hidden" r:id="rId26"/>
    <sheet name="26" sheetId="27" state="hidden" r:id="rId27"/>
    <sheet name="27" sheetId="28" state="hidden" r:id="rId28"/>
    <sheet name="28" sheetId="29" state="hidden" r:id="rId29"/>
  </sheets>
  <definedNames>
    <definedName name="_xlnm.Print_Area" localSheetId="17">'17'!$A$1:$M$43</definedName>
    <definedName name="_xlnm.Print_Area" localSheetId="18">'18'!$A$1:$M$43</definedName>
    <definedName name="_xlnm.Print_Area" localSheetId="19">'19'!$A$1:$M$43</definedName>
    <definedName name="_xlnm.Print_Area" localSheetId="7">'1ο ΓΥΜΝΑΣΙΟ'!$A$1:$M$43</definedName>
    <definedName name="_xlnm.Print_Area" localSheetId="20">'20'!$A$1:$M$43</definedName>
    <definedName name="_xlnm.Print_Area" localSheetId="21">'21'!$A$1:$M$43</definedName>
    <definedName name="_xlnm.Print_Area" localSheetId="22">'22'!$A$1:$M$43</definedName>
    <definedName name="_xlnm.Print_Area" localSheetId="23">'23'!$A$1:$M$43</definedName>
    <definedName name="_xlnm.Print_Area" localSheetId="24">'24'!$A$1:$M$43</definedName>
    <definedName name="_xlnm.Print_Area" localSheetId="25">'25'!$A$1:$M$43</definedName>
    <definedName name="_xlnm.Print_Area" localSheetId="26">'26'!$A$1:$M$43</definedName>
    <definedName name="_xlnm.Print_Area" localSheetId="27">'27'!$A$1:$M$43</definedName>
    <definedName name="_xlnm.Print_Area" localSheetId="28">'28'!$A$1:$M$43</definedName>
    <definedName name="_xlnm.Print_Area" localSheetId="8">'2o ΓΥΜΝΑΣΙΟ'!$A$1:$M$43</definedName>
    <definedName name="_xlnm.Print_Area" localSheetId="5">'ΑΞΙΟΥΠΟΛΗΣ'!$A$1:$M$43</definedName>
    <definedName name="_xlnm.Print_Area" localSheetId="9">'ΒΑΠΤΙΣΤΗ'!$A$1:$M$43</definedName>
    <definedName name="_xlnm.Print_Area" localSheetId="1">'ΓΟΥΜΕΝΙΣΣΑΣ'!$A$1:$M$43</definedName>
    <definedName name="_xlnm.Print_Area" localSheetId="12">'ΓΥΝΑΙΚΟΚΑΣΤΡΟ'!$A$1:$M$43</definedName>
    <definedName name="_xlnm.Print_Area" localSheetId="6">'ΕΣΠΕΡΙΝΟ'!$A$1:$M$48</definedName>
    <definedName name="_xlnm.Print_Area" localSheetId="3">'ΕΥΚΑΡΠΙΑΣ'!$A$1:$M$43</definedName>
    <definedName name="_xlnm.Print_Area" localSheetId="11">'ΕΥΡΩΠΟΥ'!$A$1:$M$43</definedName>
    <definedName name="_xlnm.Print_Area" localSheetId="2">'ΚΑΜΠΑΝΗ'!$A$1:$M$43</definedName>
    <definedName name="_xlnm.Print_Area" localSheetId="4">'Ν. ΑΓΙΟΝΕΡΙΟΥ'!$A$1:$M$43</definedName>
    <definedName name="_xlnm.Print_Area" localSheetId="15">'ΠΛΑΤΑΝΙΑ'!$A$1:$M$43</definedName>
    <definedName name="_xlnm.Print_Area" localSheetId="13">'ΠΟΛΥΚΑΣΤΡΟ'!$A$1:$M$43</definedName>
    <definedName name="_xlnm.Print_Area" localSheetId="16">'Σ.Σ. ΜΟΥΡΙΩΝ'!$A$1:$M$43</definedName>
    <definedName name="_xlnm.Print_Area" localSheetId="0">'Συγκεντρωτικός Πίνακας'!$A$1:$K$2</definedName>
    <definedName name="_xlnm.Print_Area" localSheetId="14">'ΧΕΡΣΟ'!$A$1:$M$44</definedName>
  </definedNames>
  <calcPr fullCalcOnLoad="1"/>
</workbook>
</file>

<file path=xl/sharedStrings.xml><?xml version="1.0" encoding="utf-8"?>
<sst xmlns="http://schemas.openxmlformats.org/spreadsheetml/2006/main" count="1860" uniqueCount="81">
  <si>
    <t>ΦΥΣΙΚΗ</t>
  </si>
  <si>
    <t>ΧΗΜΕΙΑ</t>
  </si>
  <si>
    <t>ΒΙΟΛΟΓΙΑ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</si>
  <si>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</si>
  <si>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</si>
  <si>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</si>
  <si>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</si>
  <si>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</si>
  <si>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</si>
  <si>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</si>
  <si>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Γ</t>
  </si>
  <si>
    <t>Β</t>
  </si>
  <si>
    <t>Βιολογία</t>
  </si>
  <si>
    <t>Α</t>
  </si>
  <si>
    <t>Χημεία</t>
  </si>
  <si>
    <t>ΓΕΝΙΚΟ ΣΥΝΟΛΟ</t>
  </si>
  <si>
    <t xml:space="preserve">                                                                            Αναλυτική Κατάσταση Εργαστηριακών Δραστηριοτήτων </t>
  </si>
  <si>
    <t>ΠΙΝΑΚΑΣ 3 (από ΕΚΦΕ προς ΓΥΜΝΑΣΙΑ)</t>
  </si>
  <si>
    <t xml:space="preserve">Μέτρηση μήκους, εμβαδού, όγκου (1) </t>
  </si>
  <si>
    <t xml:space="preserve">Μέτρηση βάρους, μάζας και πυκνότητας (2) </t>
  </si>
  <si>
    <t>Άθροισμα τμημάτων ανά τάξη όλων των Γυμνασίων</t>
  </si>
  <si>
    <t>Συνολικός αριθμός εργαστηριακών δραστηριοτήτων σε όλα τα Γυμνάσια</t>
  </si>
  <si>
    <t>ΜΕΡΙΚΟ ΣΥΝΟΛΟ ΦΥΣΙΚΗΣ</t>
  </si>
  <si>
    <t>ΜΕΡΙΚΟ ΣΥΝΟΛΟ ΧΗΜΕΙΑΣ</t>
  </si>
  <si>
    <t>ΜΕΡΙΚΟ ΣΥΝΟΛΟ ΒΙΟΛΟΓΙΑΣ</t>
  </si>
  <si>
    <t>Μετωπικά (%)</t>
  </si>
  <si>
    <t>Με 
Επίδειξη (%)</t>
  </si>
  <si>
    <t>ΣΥΝΟΛΟ (%)</t>
  </si>
  <si>
    <t>Σύνολο Τμημάτων</t>
  </si>
  <si>
    <t>Σύνολο Τμημάτων (%)</t>
  </si>
  <si>
    <t>Ηλεκτροστατικές αλληλεπιδράσεις (1)</t>
  </si>
  <si>
    <t>Ο Νόμος του Ohm (2)</t>
  </si>
  <si>
    <t>Σύνδεση αντιστατών σε σειρά ή παράλληλη σύνδεση αντιστατών (4 ή 5)</t>
  </si>
  <si>
    <t>Πειραματικός έλεγχος των νόμων του απλού εκκρεμούς (7)</t>
  </si>
  <si>
    <t>Συγκλίνοντες φακοί (13)</t>
  </si>
  <si>
    <t>Μελέτη της ευθύγραμμης ομαλής κίνησης (4)</t>
  </si>
  <si>
    <t>Νόμος του Hooke (7)</t>
  </si>
  <si>
    <t>Άνωση - Αρχή του Αρχιμήδη (9)</t>
  </si>
  <si>
    <t>Παρατήρηση πρωτοζώων (2)</t>
  </si>
  <si>
    <t>Παρατήρηση φυτικών και ζωικών ιστών (4)</t>
  </si>
  <si>
    <t>Παρατήρηση χρωμοσωμάτων (9)</t>
  </si>
  <si>
    <t>Απομόνωση νουκλεϊκών οξέων (10)</t>
  </si>
  <si>
    <t>Η επέμβαση της τύχης στη δημιουργία γαμετών (11)</t>
  </si>
  <si>
    <t>Μικροσκοπική παρατήρηση φυτικών κυττάρων (1)</t>
  </si>
  <si>
    <t>Μικροσκοπική παρατήρηση ζωικών κυττάρων (2)</t>
  </si>
  <si>
    <t>Η σημασία του φωτός για τη φωτοσύνθεση (4)</t>
  </si>
  <si>
    <t xml:space="preserve"> Η μεταφορά ουσιών στα φυτά (5)</t>
  </si>
  <si>
    <t xml:space="preserve">Ανίχνευση λιπών, πρωτεϊνών, σακχάρων και αμύλου σε τρόφιμα (10) </t>
  </si>
  <si>
    <t>1η και 2η εργ. άσκηση: Πείραμα 1.4 Ο δείκτης κόκκινο λάχανο, Πείραμα 2.3 Ο δείκτης που περιέχεται στο κόκκινο λάχανο στη βασική περιοχή</t>
  </si>
  <si>
    <t>1η εργ. άσκηση: Πείραμα 1.7 Η αντίδραση των οξέων με το μάρμαρο</t>
  </si>
  <si>
    <t>6η εργ. άσκηση: Πείραμα 6.1. Σύγκριση της δραστικότητας σιδήρου-χαλκού</t>
  </si>
  <si>
    <t>8η εργ. άσκηση: Πείραμα 8.1 Ανίχνευση ιόντων χλωρίου, βρομίου και ιωδίου με τη βοήθεια διαλύματος νιτρικού αργύρου</t>
  </si>
  <si>
    <t>Εξέταση της δυνατότητας διάλυσης ορισμένων υλικών στο νερό (2)</t>
  </si>
  <si>
    <t>Παρασκευή διαλυμάτων ορισμένης περιεκτικότητας (3)</t>
  </si>
  <si>
    <t>Διαχωρισμός μιγμάτων (4)</t>
  </si>
  <si>
    <t>Παρασκευή οξυγόνου με διάσπαση υπεροξειδίου του υδρογόνου - Ανίχνευση οξυγόνου (8)</t>
  </si>
  <si>
    <t>Σε εφαρμογή του εγγράφου με αρ. πρωτ. 98614/Γ7/24-07-2008 με θέμα: &lt;&lt;Εργαστηριακή Διδασκαλία των Φυσικών Μαθημάτων στα Γυμνάσια κατά το σχολικό έτος 2008-2009&gt;&gt;</t>
  </si>
  <si>
    <t>ΕΚΦΕ: ΚΙΛΚΙΣ</t>
  </si>
  <si>
    <t>ΟΝΟΜΑ ΓΥΜΝΑΣΙΟΥ: ΓΟΥΜΕΝΙΣΣΑΣ</t>
  </si>
  <si>
    <r>
      <t xml:space="preserve">Άθροισμα των τμημάτων ανά τάξη του σχολείου </t>
    </r>
    <r>
      <rPr>
        <b/>
        <u val="single"/>
        <sz val="12"/>
        <rFont val="Arial Greek"/>
        <family val="0"/>
      </rPr>
      <t>*</t>
    </r>
  </si>
  <si>
    <t>Αριθμός των τμημάτων της τάξης που πραγματοποίησαν την εργαστηριακή δραστηριότητα</t>
  </si>
  <si>
    <t xml:space="preserve">* Διευκρίνιση: αναγράφεται ο σταθερός αριθμός των τμημάτων της Α', Β' ή Γ΄ τάξης του σχολείου (ανεξάρτητα από το αν πραγματοποίησαν την εργαστηριακή δραστηριότητα που αναγράφεται δίπλα) </t>
  </si>
  <si>
    <r>
      <t xml:space="preserve">ΟΝΟΜΑ ΓΥΜΝΑΣΙΟΥ:  </t>
    </r>
    <r>
      <rPr>
        <b/>
        <sz val="14"/>
        <rFont val="Arial"/>
        <family val="2"/>
      </rPr>
      <t>ΓΥΜΝΑΣΙΟ ΚΑΜΠΑΝΗ</t>
    </r>
  </si>
  <si>
    <t>ΟΝΟΜΑ ΓΥΜΝΑΣΙΟΥ: ΕΥΚΑΡΠΙΑΣ</t>
  </si>
  <si>
    <t>ΟΝΟΜΑ ΓΥΜΝΑΣΙΟΥ: Γυμνάσιο Ν. Αγιονερίου</t>
  </si>
  <si>
    <t>ΟΝΟΜΑ ΓΥΜΝΑΣΙΟΥ: ΓΥΜΝΑΣΙΟ ΑΞΙΟΥΠΟΛΗΣ</t>
  </si>
  <si>
    <t xml:space="preserve">ΟΝΟΜΑ ΓΥΜΝΑΣΙΟΥ: </t>
  </si>
  <si>
    <t>ΕΣΠΕΡΙΝΟ ΓΥΜΝΑΣΙΟ</t>
  </si>
  <si>
    <t>ΟΝΟΜΑ ΓΥΜΝΑΣΙΟΥ: 1ο Γυμνάσιο Κιλκίς</t>
  </si>
  <si>
    <t>ΟΝΟΜΑ ΓΥΜΝΑΣΙΟΥ: 2ο Γυμνάσιο Κιλκίς</t>
  </si>
  <si>
    <t>ΟΝΟΜΑ ΓΥΜΝΑΣΙΟΥ: Γ/ΣΙΟ ΒΑΠΤΙΣΤΗ</t>
  </si>
  <si>
    <t>ΟΝΟΜΑ ΓΥΜΝΑΣΙΟΥ: 3o Γυμνάσιο Κιλκός</t>
  </si>
  <si>
    <t>ΟΝΟΜΑ ΓΥΜΝΑΣΙΟΥ: ΕΥΡΩΠΟΥ</t>
  </si>
  <si>
    <t>ΟΝΟΜΑ ΓΥΜΝΑΣΙΟΥ: ΓΥΜΝ. Ν. ΓΥΝΑΙΚΟΚΑΣΤΡΟΥ</t>
  </si>
  <si>
    <t>ΟΝΟΜΑ ΓΥΜΝΑΣΙΟΥ: ΓΥΜΝΑΣΙΟ ΠΟΛΥΚΑΣΤΡΟΥ</t>
  </si>
  <si>
    <t>ΟΝΟΜΑ ΓΥΜΝΑΣΙΟΥ: ΓΥΜΝΑΣΙΟ ΧΕΡΣΟΥ</t>
  </si>
  <si>
    <t>ΟΝΟΜΑ ΓΥΜΝΑΣΙΟΥ: ΠΛΑΤΑΝΙΑΣ</t>
  </si>
  <si>
    <t>ΟΝΟΜΑ ΓΥΜΝΑΣΙΟΥ: Σ.Σ. ΜΟΥΡΙΩΝ</t>
  </si>
  <si>
    <t>ΣΥΝΟΛΟ ΓΥΜΝΑΣΙΩΝ: 16</t>
  </si>
  <si>
    <t xml:space="preserve">Συγκεντρωτική Κατάσταση Εργαστηριακών Δραστηριοτήτων </t>
  </si>
  <si>
    <t>ΑΝΑΛΥΤΙΚΑ ΑΝΑ ΜΑΘΗΜΑ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</si>
</sst>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79">
    <font>
      <sz val="10"/>
      <name val="Arial"/>
      <family val="0"/>
    </font>
    <font>
      <b/>
      <sz val="16"/>
      <color indexed="17"/>
      <name val="Arial Greek"/>
      <family val="2"/>
    </font>
    <font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 Greek"/>
      <family val="2"/>
    </font>
    <font>
      <sz val="9"/>
      <name val="Arial"/>
      <family val="0"/>
    </font>
    <font>
      <sz val="10"/>
      <name val="Arial Greek"/>
      <family val="2"/>
    </font>
    <font>
      <sz val="10"/>
      <color indexed="12"/>
      <name val="Arial Greek"/>
      <family val="2"/>
    </font>
    <font>
      <sz val="12"/>
      <color indexed="10"/>
      <name val="Arial"/>
      <family val="0"/>
    </font>
    <font>
      <b/>
      <sz val="14"/>
      <name val="Arial Greek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Arial Greek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u val="single"/>
      <sz val="16"/>
      <name val="Arial"/>
      <family val="2"/>
    </font>
    <font>
      <sz val="12"/>
      <name val="Arial"/>
      <family val="0"/>
    </font>
    <font>
      <sz val="12"/>
      <name val="Arial Greek"/>
      <family val="2"/>
    </font>
    <font>
      <sz val="8"/>
      <name val="Arial"/>
      <family val="0"/>
    </font>
    <font>
      <sz val="12"/>
      <color indexed="12"/>
      <name val="Arial Greek"/>
      <family val="2"/>
    </font>
    <font>
      <sz val="14"/>
      <name val="Arial"/>
      <family val="2"/>
    </font>
    <font>
      <sz val="10"/>
      <color indexed="12"/>
      <name val="Arial"/>
      <family val="0"/>
    </font>
    <font>
      <sz val="12"/>
      <color indexed="12"/>
      <name val="Arial"/>
      <family val="0"/>
    </font>
    <font>
      <b/>
      <u val="single"/>
      <sz val="11"/>
      <name val="Arial Greek"/>
      <family val="0"/>
    </font>
    <font>
      <b/>
      <u val="single"/>
      <sz val="12"/>
      <name val="Arial Greek"/>
      <family val="0"/>
    </font>
    <font>
      <b/>
      <sz val="11"/>
      <name val="Arial Greek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6"/>
      <color indexed="12"/>
      <name val="Century Gothic"/>
      <family val="2"/>
    </font>
    <font>
      <b/>
      <sz val="14"/>
      <color indexed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sz val="12"/>
      <name val="Century Gothic"/>
      <family val="2"/>
    </font>
    <font>
      <sz val="10"/>
      <color indexed="12"/>
      <name val="Century Gothic"/>
      <family val="2"/>
    </font>
    <font>
      <sz val="18"/>
      <name val="Century Gothic"/>
      <family val="2"/>
    </font>
    <font>
      <sz val="14"/>
      <name val="Century Gothic"/>
      <family val="2"/>
    </font>
    <font>
      <b/>
      <sz val="14"/>
      <color indexed="17"/>
      <name val="Century Gothic"/>
      <family val="2"/>
    </font>
    <font>
      <sz val="16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lightGray"/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6" fillId="28" borderId="3" applyNumberFormat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28" borderId="1" applyNumberFormat="0" applyAlignment="0" applyProtection="0"/>
  </cellStyleXfs>
  <cellXfs count="3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textRotation="90"/>
      <protection locked="0"/>
    </xf>
    <xf numFmtId="0" fontId="0" fillId="0" borderId="0" xfId="0" applyFont="1" applyAlignment="1">
      <alignment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4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15" xfId="0" applyFont="1" applyFill="1" applyBorder="1" applyAlignment="1">
      <alignment horizontal="center"/>
    </xf>
    <xf numFmtId="0" fontId="0" fillId="37" borderId="15" xfId="0" applyFont="1" applyFill="1" applyBorder="1" applyAlignment="1">
      <alignment/>
    </xf>
    <xf numFmtId="0" fontId="0" fillId="37" borderId="11" xfId="0" applyFont="1" applyFill="1" applyBorder="1" applyAlignment="1" applyProtection="1">
      <alignment horizontal="center"/>
      <protection locked="0"/>
    </xf>
    <xf numFmtId="0" fontId="0" fillId="37" borderId="11" xfId="0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0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5" fillId="39" borderId="10" xfId="0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 applyProtection="1">
      <alignment horizontal="center" vertical="center" textRotation="90" wrapText="1"/>
      <protection locked="0"/>
    </xf>
    <xf numFmtId="0" fontId="2" fillId="41" borderId="12" xfId="0" applyFont="1" applyFill="1" applyBorder="1" applyAlignment="1" applyProtection="1">
      <alignment horizontal="center" vertical="center" textRotation="90"/>
      <protection locked="0"/>
    </xf>
    <xf numFmtId="0" fontId="2" fillId="40" borderId="10" xfId="0" applyFont="1" applyFill="1" applyBorder="1" applyAlignment="1" applyProtection="1">
      <alignment horizontal="center" vertical="center" wrapText="1"/>
      <protection locked="0"/>
    </xf>
    <xf numFmtId="0" fontId="2" fillId="42" borderId="10" xfId="0" applyFont="1" applyFill="1" applyBorder="1" applyAlignment="1" applyProtection="1">
      <alignment horizontal="center" vertical="center" textRotation="90"/>
      <protection locked="0"/>
    </xf>
    <xf numFmtId="0" fontId="2" fillId="42" borderId="10" xfId="0" applyFont="1" applyFill="1" applyBorder="1" applyAlignment="1" applyProtection="1">
      <alignment horizontal="center" vertical="center" textRotation="90" wrapText="1"/>
      <protection locked="0"/>
    </xf>
    <xf numFmtId="0" fontId="2" fillId="43" borderId="10" xfId="0" applyFont="1" applyFill="1" applyBorder="1" applyAlignment="1" applyProtection="1">
      <alignment horizontal="center" vertical="center" textRotation="90"/>
      <protection locked="0"/>
    </xf>
    <xf numFmtId="0" fontId="2" fillId="43" borderId="10" xfId="0" applyFont="1" applyFill="1" applyBorder="1" applyAlignment="1" applyProtection="1">
      <alignment horizontal="center" vertical="center" textRotation="90" wrapText="1"/>
      <protection locked="0"/>
    </xf>
    <xf numFmtId="0" fontId="2" fillId="44" borderId="10" xfId="0" applyFont="1" applyFill="1" applyBorder="1" applyAlignment="1" applyProtection="1">
      <alignment horizontal="center" vertical="center" textRotation="90"/>
      <protection locked="0"/>
    </xf>
    <xf numFmtId="0" fontId="2" fillId="44" borderId="10" xfId="0" applyFont="1" applyFill="1" applyBorder="1" applyAlignment="1" applyProtection="1">
      <alignment horizontal="center" vertical="center" textRotation="90" wrapText="1"/>
      <protection locked="0"/>
    </xf>
    <xf numFmtId="0" fontId="8" fillId="42" borderId="10" xfId="0" applyFont="1" applyFill="1" applyBorder="1" applyAlignment="1" applyProtection="1">
      <alignment horizontal="center" vertical="center" wrapText="1"/>
      <protection locked="0"/>
    </xf>
    <xf numFmtId="0" fontId="0" fillId="42" borderId="12" xfId="0" applyFont="1" applyFill="1" applyBorder="1" applyAlignment="1" applyProtection="1">
      <alignment horizontal="center"/>
      <protection locked="0"/>
    </xf>
    <xf numFmtId="0" fontId="8" fillId="42" borderId="10" xfId="0" applyFont="1" applyFill="1" applyBorder="1" applyAlignment="1" applyProtection="1">
      <alignment horizontal="center" vertical="center"/>
      <protection locked="0"/>
    </xf>
    <xf numFmtId="0" fontId="0" fillId="42" borderId="20" xfId="0" applyFont="1" applyFill="1" applyBorder="1" applyAlignment="1" applyProtection="1">
      <alignment horizontal="center"/>
      <protection locked="0"/>
    </xf>
    <xf numFmtId="0" fontId="0" fillId="42" borderId="21" xfId="0" applyFont="1" applyFill="1" applyBorder="1" applyAlignment="1" applyProtection="1">
      <alignment horizontal="center"/>
      <protection locked="0"/>
    </xf>
    <xf numFmtId="0" fontId="0" fillId="42" borderId="22" xfId="0" applyFont="1" applyFill="1" applyBorder="1" applyAlignment="1" applyProtection="1">
      <alignment horizontal="center"/>
      <protection locked="0"/>
    </xf>
    <xf numFmtId="0" fontId="8" fillId="44" borderId="10" xfId="0" applyFont="1" applyFill="1" applyBorder="1" applyAlignment="1" applyProtection="1">
      <alignment horizontal="center" vertical="center" wrapText="1"/>
      <protection locked="0"/>
    </xf>
    <xf numFmtId="0" fontId="0" fillId="44" borderId="20" xfId="0" applyFont="1" applyFill="1" applyBorder="1" applyAlignment="1" applyProtection="1">
      <alignment horizontal="center"/>
      <protection locked="0"/>
    </xf>
    <xf numFmtId="0" fontId="0" fillId="44" borderId="21" xfId="0" applyFont="1" applyFill="1" applyBorder="1" applyAlignment="1" applyProtection="1">
      <alignment horizontal="center"/>
      <protection locked="0"/>
    </xf>
    <xf numFmtId="0" fontId="8" fillId="44" borderId="10" xfId="0" applyFont="1" applyFill="1" applyBorder="1" applyAlignment="1" applyProtection="1">
      <alignment horizontal="center" vertical="center"/>
      <protection locked="0"/>
    </xf>
    <xf numFmtId="0" fontId="0" fillId="44" borderId="11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2" fillId="45" borderId="10" xfId="0" applyFont="1" applyFill="1" applyBorder="1" applyAlignment="1" applyProtection="1">
      <alignment horizontal="center" vertical="center" textRotation="90" wrapText="1"/>
      <protection locked="0"/>
    </xf>
    <xf numFmtId="0" fontId="2" fillId="45" borderId="12" xfId="0" applyFont="1" applyFill="1" applyBorder="1" applyAlignment="1" applyProtection="1">
      <alignment horizontal="center" vertical="center" textRotation="90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8" fillId="4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 shrinkToFit="1"/>
    </xf>
    <xf numFmtId="0" fontId="3" fillId="0" borderId="23" xfId="0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14" xfId="0" applyFont="1" applyFill="1" applyBorder="1" applyAlignment="1" applyProtection="1">
      <alignment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0" fontId="0" fillId="43" borderId="24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37" borderId="24" xfId="0" applyFont="1" applyFill="1" applyBorder="1" applyAlignment="1" applyProtection="1">
      <alignment horizontal="center"/>
      <protection locked="0"/>
    </xf>
    <xf numFmtId="0" fontId="0" fillId="37" borderId="19" xfId="0" applyFill="1" applyBorder="1" applyAlignment="1">
      <alignment horizontal="center"/>
    </xf>
    <xf numFmtId="0" fontId="0" fillId="46" borderId="25" xfId="0" applyFont="1" applyFill="1" applyBorder="1" applyAlignment="1">
      <alignment horizontal="center" vertical="center"/>
    </xf>
    <xf numFmtId="0" fontId="0" fillId="43" borderId="10" xfId="0" applyFont="1" applyFill="1" applyBorder="1" applyAlignment="1" applyProtection="1">
      <alignment horizontal="center"/>
      <protection locked="0"/>
    </xf>
    <xf numFmtId="0" fontId="0" fillId="46" borderId="25" xfId="0" applyFill="1" applyBorder="1" applyAlignment="1">
      <alignment horizontal="center" vertical="center"/>
    </xf>
    <xf numFmtId="0" fontId="2" fillId="41" borderId="10" xfId="0" applyFont="1" applyFill="1" applyBorder="1" applyAlignment="1" applyProtection="1">
      <alignment horizontal="center" vertical="center" textRotation="90"/>
      <protection locked="0"/>
    </xf>
    <xf numFmtId="0" fontId="8" fillId="33" borderId="10" xfId="0" applyFont="1" applyFill="1" applyBorder="1" applyAlignment="1" applyProtection="1">
      <alignment horizontal="center" textRotation="90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vertical="center" wrapText="1"/>
      <protection locked="0"/>
    </xf>
    <xf numFmtId="0" fontId="19" fillId="0" borderId="26" xfId="0" applyFont="1" applyBorder="1" applyAlignment="1" applyProtection="1">
      <alignment vertical="center"/>
      <protection locked="0"/>
    </xf>
    <xf numFmtId="0" fontId="0" fillId="34" borderId="10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22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46" borderId="10" xfId="0" applyFont="1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7" borderId="11" xfId="0" applyFont="1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>
      <alignment horizontal="center" vertical="center"/>
    </xf>
    <xf numFmtId="0" fontId="0" fillId="37" borderId="24" xfId="0" applyFont="1" applyFill="1" applyBorder="1" applyAlignment="1" applyProtection="1">
      <alignment horizontal="center" vertical="center"/>
      <protection locked="0"/>
    </xf>
    <xf numFmtId="0" fontId="0" fillId="37" borderId="19" xfId="0" applyFill="1" applyBorder="1" applyAlignment="1">
      <alignment horizontal="center" vertical="center"/>
    </xf>
    <xf numFmtId="0" fontId="0" fillId="37" borderId="10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/>
    </xf>
    <xf numFmtId="0" fontId="24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44" borderId="10" xfId="0" applyFont="1" applyFill="1" applyBorder="1" applyAlignment="1" applyProtection="1">
      <alignment horizontal="center" vertical="center"/>
      <protection locked="0"/>
    </xf>
    <xf numFmtId="0" fontId="19" fillId="44" borderId="10" xfId="0" applyFont="1" applyFill="1" applyBorder="1" applyAlignment="1" applyProtection="1">
      <alignment horizontal="center"/>
      <protection locked="0"/>
    </xf>
    <xf numFmtId="0" fontId="25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42" borderId="10" xfId="0" applyFont="1" applyFill="1" applyBorder="1" applyAlignment="1" applyProtection="1">
      <alignment horizontal="center" vertical="center"/>
      <protection locked="0"/>
    </xf>
    <xf numFmtId="0" fontId="19" fillId="42" borderId="10" xfId="0" applyFont="1" applyFill="1" applyBorder="1" applyAlignment="1" applyProtection="1">
      <alignment horizontal="center"/>
      <protection locked="0"/>
    </xf>
    <xf numFmtId="0" fontId="19" fillId="43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37" borderId="11" xfId="0" applyFont="1" applyFill="1" applyBorder="1" applyAlignment="1" applyProtection="1">
      <alignment vertical="center"/>
      <protection locked="0"/>
    </xf>
    <xf numFmtId="0" fontId="0" fillId="34" borderId="10" xfId="0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6" xfId="0" applyFont="1" applyBorder="1" applyAlignment="1" applyProtection="1">
      <alignment horizontal="left" vertical="center" wrapText="1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0" fontId="19" fillId="0" borderId="29" xfId="0" applyFont="1" applyFill="1" applyBorder="1" applyAlignment="1" applyProtection="1">
      <alignment vertical="center"/>
      <protection locked="0"/>
    </xf>
    <xf numFmtId="0" fontId="17" fillId="0" borderId="26" xfId="0" applyFont="1" applyBorder="1" applyAlignment="1" applyProtection="1">
      <alignment vertical="center" wrapText="1"/>
      <protection locked="0"/>
    </xf>
    <xf numFmtId="0" fontId="19" fillId="0" borderId="30" xfId="0" applyFont="1" applyBorder="1" applyAlignment="1" applyProtection="1">
      <alignment vertical="center" wrapText="1"/>
      <protection locked="0"/>
    </xf>
    <xf numFmtId="0" fontId="0" fillId="43" borderId="1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37" borderId="19" xfId="0" applyFill="1" applyBorder="1" applyAlignment="1">
      <alignment/>
    </xf>
    <xf numFmtId="0" fontId="0" fillId="37" borderId="19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/>
    </xf>
    <xf numFmtId="0" fontId="5" fillId="47" borderId="23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vertical="center" textRotation="90" wrapText="1"/>
      <protection locked="0"/>
    </xf>
    <xf numFmtId="0" fontId="2" fillId="34" borderId="12" xfId="0" applyFont="1" applyFill="1" applyBorder="1" applyAlignment="1" applyProtection="1">
      <alignment horizontal="center" vertical="center" textRotation="90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9" fillId="47" borderId="10" xfId="0" applyFont="1" applyFill="1" applyBorder="1" applyAlignment="1" applyProtection="1">
      <alignment horizontal="center" vertical="center" wrapText="1"/>
      <protection locked="0"/>
    </xf>
    <xf numFmtId="0" fontId="0" fillId="47" borderId="10" xfId="0" applyFont="1" applyFill="1" applyBorder="1" applyAlignment="1" applyProtection="1">
      <alignment horizontal="center"/>
      <protection locked="0"/>
    </xf>
    <xf numFmtId="0" fontId="0" fillId="47" borderId="10" xfId="0" applyFont="1" applyFill="1" applyBorder="1" applyAlignment="1" applyProtection="1">
      <alignment/>
      <protection locked="0"/>
    </xf>
    <xf numFmtId="0" fontId="0" fillId="47" borderId="14" xfId="0" applyFont="1" applyFill="1" applyBorder="1" applyAlignment="1" applyProtection="1">
      <alignment horizontal="center"/>
      <protection locked="0"/>
    </xf>
    <xf numFmtId="0" fontId="0" fillId="47" borderId="11" xfId="0" applyFont="1" applyFill="1" applyBorder="1" applyAlignment="1" applyProtection="1">
      <alignment horizontal="center"/>
      <protection locked="0"/>
    </xf>
    <xf numFmtId="0" fontId="0" fillId="47" borderId="16" xfId="0" applyFont="1" applyFill="1" applyBorder="1" applyAlignment="1" applyProtection="1">
      <alignment horizontal="center"/>
      <protection locked="0"/>
    </xf>
    <xf numFmtId="0" fontId="0" fillId="47" borderId="10" xfId="0" applyFont="1" applyFill="1" applyBorder="1" applyAlignment="1">
      <alignment horizontal="center"/>
    </xf>
    <xf numFmtId="0" fontId="0" fillId="47" borderId="10" xfId="0" applyFont="1" applyFill="1" applyBorder="1" applyAlignment="1">
      <alignment/>
    </xf>
    <xf numFmtId="0" fontId="0" fillId="47" borderId="10" xfId="0" applyFill="1" applyBorder="1" applyAlignment="1">
      <alignment horizontal="center"/>
    </xf>
    <xf numFmtId="0" fontId="0" fillId="47" borderId="10" xfId="0" applyFill="1" applyBorder="1" applyAlignment="1">
      <alignment/>
    </xf>
    <xf numFmtId="0" fontId="0" fillId="43" borderId="11" xfId="0" applyFont="1" applyFill="1" applyBorder="1" applyAlignment="1" applyProtection="1">
      <alignment horizontal="center"/>
      <protection locked="0"/>
    </xf>
    <xf numFmtId="0" fontId="0" fillId="47" borderId="19" xfId="0" applyFill="1" applyBorder="1" applyAlignment="1">
      <alignment/>
    </xf>
    <xf numFmtId="0" fontId="0" fillId="47" borderId="19" xfId="0" applyFill="1" applyBorder="1" applyAlignment="1">
      <alignment horizontal="center"/>
    </xf>
    <xf numFmtId="0" fontId="0" fillId="47" borderId="10" xfId="0" applyFill="1" applyBorder="1" applyAlignment="1" applyProtection="1">
      <alignment horizontal="center"/>
      <protection locked="0"/>
    </xf>
    <xf numFmtId="0" fontId="0" fillId="46" borderId="31" xfId="0" applyFont="1" applyFill="1" applyBorder="1" applyAlignment="1">
      <alignment horizontal="center" vertical="center"/>
    </xf>
    <xf numFmtId="0" fontId="0" fillId="46" borderId="31" xfId="0" applyFill="1" applyBorder="1" applyAlignment="1">
      <alignment horizontal="center" vertical="center"/>
    </xf>
    <xf numFmtId="0" fontId="29" fillId="0" borderId="0" xfId="0" applyFont="1" applyAlignment="1">
      <alignment/>
    </xf>
    <xf numFmtId="0" fontId="0" fillId="47" borderId="19" xfId="0" applyFill="1" applyBorder="1" applyAlignment="1" applyProtection="1">
      <alignment horizontal="center"/>
      <protection locked="0"/>
    </xf>
    <xf numFmtId="0" fontId="0" fillId="47" borderId="14" xfId="0" applyFont="1" applyFill="1" applyBorder="1" applyAlignment="1" applyProtection="1">
      <alignment/>
      <protection locked="0"/>
    </xf>
    <xf numFmtId="0" fontId="0" fillId="47" borderId="11" xfId="0" applyFont="1" applyFill="1" applyBorder="1" applyAlignment="1" applyProtection="1">
      <alignment/>
      <protection locked="0"/>
    </xf>
    <xf numFmtId="0" fontId="0" fillId="47" borderId="16" xfId="0" applyFont="1" applyFill="1" applyBorder="1" applyAlignment="1" applyProtection="1">
      <alignment/>
      <protection locked="0"/>
    </xf>
    <xf numFmtId="0" fontId="0" fillId="47" borderId="14" xfId="0" applyFill="1" applyBorder="1" applyAlignment="1" applyProtection="1">
      <alignment/>
      <protection locked="0"/>
    </xf>
    <xf numFmtId="0" fontId="0" fillId="47" borderId="11" xfId="0" applyFill="1" applyBorder="1" applyAlignment="1" applyProtection="1">
      <alignment horizontal="center"/>
      <protection locked="0"/>
    </xf>
    <xf numFmtId="0" fontId="0" fillId="47" borderId="16" xfId="0" applyFill="1" applyBorder="1" applyAlignment="1" applyProtection="1">
      <alignment horizontal="center"/>
      <protection locked="0"/>
    </xf>
    <xf numFmtId="0" fontId="11" fillId="44" borderId="10" xfId="0" applyFont="1" applyFill="1" applyBorder="1" applyAlignment="1" applyProtection="1">
      <alignment horizontal="center" vertical="center"/>
      <protection locked="0"/>
    </xf>
    <xf numFmtId="0" fontId="13" fillId="39" borderId="10" xfId="0" applyFont="1" applyFill="1" applyBorder="1" applyAlignment="1">
      <alignment horizontal="center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3" fillId="4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 applyProtection="1">
      <alignment/>
      <protection locked="0"/>
    </xf>
    <xf numFmtId="0" fontId="11" fillId="42" borderId="10" xfId="0" applyFont="1" applyFill="1" applyBorder="1" applyAlignment="1" applyProtection="1">
      <alignment horizontal="center" vertical="center"/>
      <protection locked="0"/>
    </xf>
    <xf numFmtId="0" fontId="11" fillId="4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" fillId="40" borderId="10" xfId="0" applyFont="1" applyFill="1" applyBorder="1" applyAlignment="1" applyProtection="1">
      <alignment horizontal="center" vertical="center" wrapText="1"/>
      <protection locked="0"/>
    </xf>
    <xf numFmtId="0" fontId="17" fillId="40" borderId="10" xfId="0" applyFont="1" applyFill="1" applyBorder="1" applyAlignment="1">
      <alignment horizontal="center" vertical="center" wrapText="1"/>
    </xf>
    <xf numFmtId="0" fontId="16" fillId="46" borderId="31" xfId="0" applyFont="1" applyFill="1" applyBorder="1" applyAlignment="1">
      <alignment horizontal="center"/>
    </xf>
    <xf numFmtId="0" fontId="14" fillId="40" borderId="18" xfId="0" applyFont="1" applyFill="1" applyBorder="1" applyAlignment="1" applyProtection="1">
      <alignment horizontal="center" vertical="center"/>
      <protection locked="0"/>
    </xf>
    <xf numFmtId="0" fontId="13" fillId="40" borderId="12" xfId="0" applyFont="1" applyFill="1" applyBorder="1" applyAlignment="1">
      <alignment horizontal="center" vertical="center"/>
    </xf>
    <xf numFmtId="0" fontId="28" fillId="40" borderId="18" xfId="0" applyFont="1" applyFill="1" applyBorder="1" applyAlignment="1" applyProtection="1">
      <alignment horizontal="center" vertical="center" wrapText="1"/>
      <protection locked="0"/>
    </xf>
    <xf numFmtId="0" fontId="15" fillId="40" borderId="32" xfId="0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43" borderId="23" xfId="0" applyFont="1" applyFill="1" applyBorder="1" applyAlignment="1" applyProtection="1">
      <alignment horizontal="center" vertical="center"/>
      <protection locked="0"/>
    </xf>
    <xf numFmtId="0" fontId="0" fillId="43" borderId="13" xfId="0" applyFont="1" applyFill="1" applyBorder="1" applyAlignment="1" applyProtection="1">
      <alignment/>
      <protection locked="0"/>
    </xf>
    <xf numFmtId="0" fontId="11" fillId="44" borderId="23" xfId="0" applyFont="1" applyFill="1" applyBorder="1" applyAlignment="1" applyProtection="1">
      <alignment horizontal="center" vertical="center"/>
      <protection locked="0"/>
    </xf>
    <xf numFmtId="0" fontId="0" fillId="44" borderId="33" xfId="0" applyFont="1" applyFill="1" applyBorder="1" applyAlignment="1" applyProtection="1">
      <alignment/>
      <protection locked="0"/>
    </xf>
    <xf numFmtId="0" fontId="18" fillId="0" borderId="1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3" fillId="39" borderId="23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33" borderId="23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1" fillId="42" borderId="23" xfId="0" applyFont="1" applyFill="1" applyBorder="1" applyAlignment="1" applyProtection="1">
      <alignment horizontal="center" vertical="center"/>
      <protection locked="0"/>
    </xf>
    <xf numFmtId="0" fontId="0" fillId="42" borderId="13" xfId="0" applyFont="1" applyFill="1" applyBorder="1" applyAlignment="1" applyProtection="1">
      <alignment/>
      <protection locked="0"/>
    </xf>
    <xf numFmtId="0" fontId="16" fillId="33" borderId="23" xfId="0" applyFont="1" applyFill="1" applyBorder="1" applyAlignment="1" applyProtection="1">
      <alignment/>
      <protection locked="0"/>
    </xf>
    <xf numFmtId="0" fontId="23" fillId="33" borderId="13" xfId="0" applyFont="1" applyFill="1" applyBorder="1" applyAlignment="1">
      <alignment/>
    </xf>
    <xf numFmtId="0" fontId="23" fillId="33" borderId="33" xfId="0" applyFont="1" applyFill="1" applyBorder="1" applyAlignment="1">
      <alignment/>
    </xf>
    <xf numFmtId="0" fontId="16" fillId="46" borderId="0" xfId="0" applyFont="1" applyFill="1" applyAlignment="1">
      <alignment horizontal="center"/>
    </xf>
    <xf numFmtId="0" fontId="16" fillId="46" borderId="34" xfId="0" applyFont="1" applyFill="1" applyBorder="1" applyAlignment="1">
      <alignment horizontal="center"/>
    </xf>
    <xf numFmtId="0" fontId="2" fillId="40" borderId="18" xfId="0" applyFont="1" applyFill="1" applyBorder="1" applyAlignment="1" applyProtection="1">
      <alignment horizontal="center" vertical="center" wrapText="1"/>
      <protection locked="0"/>
    </xf>
    <xf numFmtId="0" fontId="17" fillId="40" borderId="32" xfId="0" applyFont="1" applyFill="1" applyBorder="1" applyAlignment="1">
      <alignment horizontal="center" vertical="center" wrapText="1"/>
    </xf>
    <xf numFmtId="0" fontId="17" fillId="40" borderId="1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 applyProtection="1">
      <alignment/>
      <protection locked="0"/>
    </xf>
    <xf numFmtId="0" fontId="0" fillId="33" borderId="3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1" fillId="44" borderId="18" xfId="0" applyFont="1" applyFill="1" applyBorder="1" applyAlignment="1" applyProtection="1">
      <alignment horizontal="center" vertical="center"/>
      <protection locked="0"/>
    </xf>
    <xf numFmtId="0" fontId="0" fillId="44" borderId="12" xfId="0" applyFont="1" applyFill="1" applyBorder="1" applyAlignment="1" applyProtection="1">
      <alignment/>
      <protection locked="0"/>
    </xf>
    <xf numFmtId="0" fontId="0" fillId="43" borderId="10" xfId="0" applyFont="1" applyFill="1" applyBorder="1" applyAlignment="1" applyProtection="1">
      <alignment/>
      <protection locked="0"/>
    </xf>
    <xf numFmtId="0" fontId="0" fillId="44" borderId="10" xfId="0" applyFont="1" applyFill="1" applyBorder="1" applyAlignment="1" applyProtection="1">
      <alignment/>
      <protection locked="0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9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42" borderId="10" xfId="0" applyFont="1" applyFill="1" applyBorder="1" applyAlignment="1" applyProtection="1">
      <alignment/>
      <protection locked="0"/>
    </xf>
    <xf numFmtId="0" fontId="16" fillId="46" borderId="12" xfId="0" applyFont="1" applyFill="1" applyBorder="1" applyAlignment="1">
      <alignment horizontal="center"/>
    </xf>
    <xf numFmtId="0" fontId="16" fillId="46" borderId="1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9" fillId="0" borderId="26" xfId="0" applyFont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51" fillId="42" borderId="10" xfId="0" applyFont="1" applyFill="1" applyBorder="1" applyAlignment="1" applyProtection="1">
      <alignment horizontal="center" vertical="center"/>
      <protection locked="0"/>
    </xf>
    <xf numFmtId="0" fontId="47" fillId="42" borderId="10" xfId="0" applyFont="1" applyFill="1" applyBorder="1" applyAlignment="1" applyProtection="1">
      <alignment/>
      <protection locked="0"/>
    </xf>
    <xf numFmtId="0" fontId="51" fillId="43" borderId="10" xfId="0" applyFont="1" applyFill="1" applyBorder="1" applyAlignment="1" applyProtection="1">
      <alignment horizontal="center" vertical="center"/>
      <protection locked="0"/>
    </xf>
    <xf numFmtId="0" fontId="47" fillId="43" borderId="10" xfId="0" applyFont="1" applyFill="1" applyBorder="1" applyAlignment="1" applyProtection="1">
      <alignment/>
      <protection locked="0"/>
    </xf>
    <xf numFmtId="0" fontId="51" fillId="44" borderId="10" xfId="0" applyFont="1" applyFill="1" applyBorder="1" applyAlignment="1" applyProtection="1">
      <alignment horizontal="center" vertical="center"/>
      <protection locked="0"/>
    </xf>
    <xf numFmtId="0" fontId="47" fillId="44" borderId="10" xfId="0" applyFont="1" applyFill="1" applyBorder="1" applyAlignment="1" applyProtection="1">
      <alignment/>
      <protection locked="0"/>
    </xf>
    <xf numFmtId="0" fontId="52" fillId="39" borderId="10" xfId="0" applyFont="1" applyFill="1" applyBorder="1" applyAlignment="1">
      <alignment horizontal="center"/>
    </xf>
    <xf numFmtId="0" fontId="47" fillId="39" borderId="10" xfId="0" applyFont="1" applyFill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52" fillId="0" borderId="26" xfId="0" applyFont="1" applyBorder="1" applyAlignment="1" applyProtection="1">
      <alignment horizontal="center" vertical="center" wrapText="1"/>
      <protection locked="0"/>
    </xf>
    <xf numFmtId="0" fontId="53" fillId="41" borderId="10" xfId="0" applyFont="1" applyFill="1" applyBorder="1" applyAlignment="1" applyProtection="1">
      <alignment horizontal="center" vertical="center" textRotation="90" wrapText="1"/>
      <protection locked="0"/>
    </xf>
    <xf numFmtId="0" fontId="53" fillId="41" borderId="10" xfId="0" applyFont="1" applyFill="1" applyBorder="1" applyAlignment="1" applyProtection="1">
      <alignment horizontal="center" vertical="center" textRotation="90"/>
      <protection locked="0"/>
    </xf>
    <xf numFmtId="0" fontId="53" fillId="40" borderId="10" xfId="0" applyFont="1" applyFill="1" applyBorder="1" applyAlignment="1" applyProtection="1">
      <alignment horizontal="center" vertical="center" wrapText="1"/>
      <protection locked="0"/>
    </xf>
    <xf numFmtId="0" fontId="53" fillId="42" borderId="10" xfId="0" applyFont="1" applyFill="1" applyBorder="1" applyAlignment="1" applyProtection="1">
      <alignment horizontal="center" vertical="center" textRotation="90"/>
      <protection locked="0"/>
    </xf>
    <xf numFmtId="0" fontId="53" fillId="42" borderId="10" xfId="0" applyFont="1" applyFill="1" applyBorder="1" applyAlignment="1" applyProtection="1">
      <alignment horizontal="center" vertical="center" textRotation="90" wrapText="1"/>
      <protection locked="0"/>
    </xf>
    <xf numFmtId="0" fontId="53" fillId="43" borderId="10" xfId="0" applyFont="1" applyFill="1" applyBorder="1" applyAlignment="1" applyProtection="1">
      <alignment horizontal="center" vertical="center" textRotation="90"/>
      <protection locked="0"/>
    </xf>
    <xf numFmtId="0" fontId="53" fillId="43" borderId="10" xfId="0" applyFont="1" applyFill="1" applyBorder="1" applyAlignment="1" applyProtection="1">
      <alignment horizontal="center" vertical="center" textRotation="90" wrapText="1"/>
      <protection locked="0"/>
    </xf>
    <xf numFmtId="0" fontId="53" fillId="44" borderId="10" xfId="0" applyFont="1" applyFill="1" applyBorder="1" applyAlignment="1" applyProtection="1">
      <alignment horizontal="center" vertical="center" textRotation="90"/>
      <protection locked="0"/>
    </xf>
    <xf numFmtId="0" fontId="53" fillId="44" borderId="10" xfId="0" applyFont="1" applyFill="1" applyBorder="1" applyAlignment="1" applyProtection="1">
      <alignment horizontal="center" vertical="center" textRotation="90" wrapText="1"/>
      <protection locked="0"/>
    </xf>
    <xf numFmtId="0" fontId="52" fillId="40" borderId="10" xfId="0" applyFont="1" applyFill="1" applyBorder="1" applyAlignment="1" applyProtection="1">
      <alignment horizontal="center" vertical="center"/>
      <protection locked="0"/>
    </xf>
    <xf numFmtId="0" fontId="52" fillId="40" borderId="10" xfId="0" applyFont="1" applyFill="1" applyBorder="1" applyAlignment="1">
      <alignment horizontal="center" vertical="center"/>
    </xf>
    <xf numFmtId="0" fontId="54" fillId="39" borderId="35" xfId="0" applyFont="1" applyFill="1" applyBorder="1" applyAlignment="1">
      <alignment horizontal="center" vertical="center"/>
    </xf>
    <xf numFmtId="0" fontId="55" fillId="35" borderId="0" xfId="0" applyFont="1" applyFill="1" applyBorder="1" applyAlignment="1" applyProtection="1">
      <alignment horizontal="center" vertical="center" wrapText="1"/>
      <protection locked="0"/>
    </xf>
    <xf numFmtId="0" fontId="54" fillId="40" borderId="0" xfId="0" applyFont="1" applyFill="1" applyBorder="1" applyAlignment="1">
      <alignment horizontal="center" vertical="center" wrapText="1"/>
    </xf>
    <xf numFmtId="0" fontId="47" fillId="36" borderId="26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textRotation="90"/>
      <protection locked="0"/>
    </xf>
    <xf numFmtId="0" fontId="53" fillId="40" borderId="10" xfId="0" applyFont="1" applyFill="1" applyBorder="1" applyAlignment="1" applyProtection="1">
      <alignment horizontal="center" vertical="center" wrapText="1"/>
      <protection locked="0"/>
    </xf>
    <xf numFmtId="0" fontId="53" fillId="40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 applyProtection="1">
      <alignment horizontal="center" vertical="center"/>
      <protection locked="0"/>
    </xf>
    <xf numFmtId="0" fontId="55" fillId="35" borderId="10" xfId="0" applyFont="1" applyFill="1" applyBorder="1" applyAlignment="1" applyProtection="1">
      <alignment horizontal="center" vertical="center" wrapText="1"/>
      <protection locked="0"/>
    </xf>
    <xf numFmtId="0" fontId="54" fillId="40" borderId="35" xfId="0" applyFont="1" applyFill="1" applyBorder="1" applyAlignment="1">
      <alignment horizontal="center" vertical="center"/>
    </xf>
    <xf numFmtId="0" fontId="47" fillId="0" borderId="13" xfId="0" applyFont="1" applyBorder="1" applyAlignment="1">
      <alignment wrapText="1"/>
    </xf>
    <xf numFmtId="0" fontId="56" fillId="0" borderId="0" xfId="0" applyFont="1" applyAlignment="1">
      <alignment horizontal="left" vertical="center"/>
    </xf>
    <xf numFmtId="0" fontId="47" fillId="42" borderId="10" xfId="0" applyFont="1" applyFill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 applyProtection="1">
      <alignment horizontal="center" vertical="center" wrapText="1"/>
      <protection locked="0"/>
    </xf>
    <xf numFmtId="0" fontId="57" fillId="37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56" fillId="0" borderId="26" xfId="0" applyFont="1" applyBorder="1" applyAlignment="1" applyProtection="1">
      <alignment horizontal="left" vertical="center" wrapText="1"/>
      <protection locked="0"/>
    </xf>
    <xf numFmtId="0" fontId="47" fillId="42" borderId="10" xfId="0" applyFont="1" applyFill="1" applyBorder="1" applyAlignment="1" applyProtection="1">
      <alignment horizontal="center" vertical="center"/>
      <protection locked="0"/>
    </xf>
    <xf numFmtId="0" fontId="56" fillId="0" borderId="26" xfId="0" applyFont="1" applyBorder="1" applyAlignment="1" applyProtection="1">
      <alignment horizontal="left" vertical="center"/>
      <protection locked="0"/>
    </xf>
    <xf numFmtId="0" fontId="56" fillId="0" borderId="26" xfId="0" applyFont="1" applyBorder="1" applyAlignment="1" applyProtection="1">
      <alignment vertical="center" wrapText="1"/>
      <protection locked="0"/>
    </xf>
    <xf numFmtId="0" fontId="56" fillId="0" borderId="26" xfId="0" applyFont="1" applyBorder="1" applyAlignment="1" applyProtection="1">
      <alignment vertical="center"/>
      <protection locked="0"/>
    </xf>
    <xf numFmtId="0" fontId="47" fillId="44" borderId="10" xfId="0" applyFont="1" applyFill="1" applyBorder="1" applyAlignment="1" applyProtection="1">
      <alignment horizontal="center" vertical="center" wrapText="1"/>
      <protection locked="0"/>
    </xf>
    <xf numFmtId="0" fontId="47" fillId="44" borderId="10" xfId="0" applyFont="1" applyFill="1" applyBorder="1" applyAlignment="1" applyProtection="1">
      <alignment horizontal="center" vertical="center"/>
      <protection locked="0"/>
    </xf>
    <xf numFmtId="0" fontId="47" fillId="44" borderId="11" xfId="0" applyFont="1" applyFill="1" applyBorder="1" applyAlignment="1" applyProtection="1">
      <alignment horizontal="center"/>
      <protection locked="0"/>
    </xf>
    <xf numFmtId="0" fontId="47" fillId="43" borderId="24" xfId="0" applyFont="1" applyFill="1" applyBorder="1" applyAlignment="1" applyProtection="1">
      <alignment horizontal="center"/>
      <protection locked="0"/>
    </xf>
    <xf numFmtId="0" fontId="56" fillId="0" borderId="29" xfId="0" applyFont="1" applyFill="1" applyBorder="1" applyAlignment="1" applyProtection="1">
      <alignment vertical="center"/>
      <protection locked="0"/>
    </xf>
    <xf numFmtId="0" fontId="53" fillId="0" borderId="26" xfId="0" applyFont="1" applyBorder="1" applyAlignment="1" applyProtection="1">
      <alignment vertical="center" wrapText="1"/>
      <protection locked="0"/>
    </xf>
    <xf numFmtId="0" fontId="56" fillId="0" borderId="30" xfId="0" applyFont="1" applyBorder="1" applyAlignment="1" applyProtection="1">
      <alignment vertical="center" wrapText="1"/>
      <protection locked="0"/>
    </xf>
    <xf numFmtId="0" fontId="51" fillId="46" borderId="36" xfId="0" applyFont="1" applyFill="1" applyBorder="1" applyAlignment="1">
      <alignment horizontal="left" vertical="center"/>
    </xf>
    <xf numFmtId="0" fontId="47" fillId="46" borderId="36" xfId="0" applyFont="1" applyFill="1" applyBorder="1" applyAlignment="1">
      <alignment horizontal="center" vertical="center"/>
    </xf>
    <xf numFmtId="0" fontId="51" fillId="48" borderId="36" xfId="0" applyFont="1" applyFill="1" applyBorder="1" applyAlignment="1">
      <alignment horizontal="left" vertical="center"/>
    </xf>
    <xf numFmtId="0" fontId="47" fillId="0" borderId="36" xfId="0" applyFont="1" applyBorder="1" applyAlignment="1">
      <alignment horizontal="left" vertical="center"/>
    </xf>
    <xf numFmtId="0" fontId="51" fillId="42" borderId="36" xfId="0" applyFont="1" applyFill="1" applyBorder="1" applyAlignment="1">
      <alignment horizontal="center"/>
    </xf>
    <xf numFmtId="0" fontId="47" fillId="42" borderId="36" xfId="0" applyFont="1" applyFill="1" applyBorder="1" applyAlignment="1">
      <alignment/>
    </xf>
    <xf numFmtId="0" fontId="47" fillId="42" borderId="36" xfId="0" applyFont="1" applyFill="1" applyBorder="1" applyAlignment="1">
      <alignment horizontal="center" vertical="center"/>
    </xf>
    <xf numFmtId="0" fontId="51" fillId="43" borderId="36" xfId="0" applyFont="1" applyFill="1" applyBorder="1" applyAlignment="1">
      <alignment horizontal="center"/>
    </xf>
    <xf numFmtId="0" fontId="47" fillId="43" borderId="36" xfId="0" applyFont="1" applyFill="1" applyBorder="1" applyAlignment="1">
      <alignment/>
    </xf>
    <xf numFmtId="0" fontId="47" fillId="43" borderId="36" xfId="0" applyFont="1" applyFill="1" applyBorder="1" applyAlignment="1">
      <alignment horizontal="center" vertical="center"/>
    </xf>
    <xf numFmtId="0" fontId="51" fillId="44" borderId="36" xfId="0" applyFont="1" applyFill="1" applyBorder="1" applyAlignment="1">
      <alignment horizontal="center"/>
    </xf>
    <xf numFmtId="0" fontId="47" fillId="0" borderId="36" xfId="0" applyFont="1" applyBorder="1" applyAlignment="1">
      <alignment/>
    </xf>
    <xf numFmtId="0" fontId="47" fillId="44" borderId="36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59" fillId="42" borderId="12" xfId="0" applyFont="1" applyFill="1" applyBorder="1" applyAlignment="1" applyProtection="1">
      <alignment horizontal="center"/>
      <protection locked="0"/>
    </xf>
    <xf numFmtId="0" fontId="59" fillId="42" borderId="20" xfId="0" applyFont="1" applyFill="1" applyBorder="1" applyAlignment="1" applyProtection="1">
      <alignment horizontal="center"/>
      <protection locked="0"/>
    </xf>
    <xf numFmtId="0" fontId="59" fillId="42" borderId="21" xfId="0" applyFont="1" applyFill="1" applyBorder="1" applyAlignment="1" applyProtection="1">
      <alignment horizontal="center"/>
      <protection locked="0"/>
    </xf>
    <xf numFmtId="0" fontId="59" fillId="42" borderId="22" xfId="0" applyFont="1" applyFill="1" applyBorder="1" applyAlignment="1" applyProtection="1">
      <alignment horizontal="center"/>
      <protection locked="0"/>
    </xf>
    <xf numFmtId="0" fontId="59" fillId="44" borderId="21" xfId="0" applyFont="1" applyFill="1" applyBorder="1" applyAlignment="1" applyProtection="1">
      <alignment horizontal="center"/>
      <protection locked="0"/>
    </xf>
    <xf numFmtId="0" fontId="59" fillId="44" borderId="20" xfId="0" applyFont="1" applyFill="1" applyBorder="1" applyAlignment="1" applyProtection="1">
      <alignment horizontal="center"/>
      <protection locked="0"/>
    </xf>
    <xf numFmtId="0" fontId="59" fillId="44" borderId="11" xfId="0" applyFont="1" applyFill="1" applyBorder="1" applyAlignment="1" applyProtection="1">
      <alignment horizontal="center"/>
      <protection locked="0"/>
    </xf>
    <xf numFmtId="0" fontId="59" fillId="43" borderId="24" xfId="0" applyFont="1" applyFill="1" applyBorder="1" applyAlignment="1" applyProtection="1">
      <alignment horizontal="center"/>
      <protection locked="0"/>
    </xf>
    <xf numFmtId="0" fontId="59" fillId="43" borderId="10" xfId="0" applyFont="1" applyFill="1" applyBorder="1" applyAlignment="1" applyProtection="1">
      <alignment horizontal="center"/>
      <protection locked="0"/>
    </xf>
    <xf numFmtId="0" fontId="59" fillId="43" borderId="19" xfId="0" applyFont="1" applyFill="1" applyBorder="1" applyAlignment="1" applyProtection="1">
      <alignment horizontal="center"/>
      <protection locked="0"/>
    </xf>
    <xf numFmtId="0" fontId="47" fillId="0" borderId="32" xfId="0" applyFont="1" applyBorder="1" applyAlignment="1">
      <alignment horizontal="left"/>
    </xf>
    <xf numFmtId="0" fontId="47" fillId="0" borderId="37" xfId="0" applyFont="1" applyBorder="1" applyAlignment="1">
      <alignment horizontal="left"/>
    </xf>
    <xf numFmtId="0" fontId="60" fillId="0" borderId="38" xfId="0" applyFont="1" applyBorder="1" applyAlignment="1" applyProtection="1">
      <alignment horizontal="left" vertical="center"/>
      <protection locked="0"/>
    </xf>
    <xf numFmtId="0" fontId="59" fillId="0" borderId="32" xfId="0" applyFont="1" applyBorder="1" applyAlignment="1">
      <alignment horizontal="left"/>
    </xf>
    <xf numFmtId="0" fontId="59" fillId="0" borderId="37" xfId="0" applyFont="1" applyBorder="1" applyAlignment="1">
      <alignment horizontal="left"/>
    </xf>
    <xf numFmtId="0" fontId="48" fillId="0" borderId="38" xfId="0" applyFont="1" applyBorder="1" applyAlignment="1" applyProtection="1">
      <alignment horizontal="left" vertical="center"/>
      <protection locked="0"/>
    </xf>
    <xf numFmtId="172" fontId="61" fillId="0" borderId="0" xfId="0" applyNumberFormat="1" applyFont="1" applyAlignment="1">
      <alignment/>
    </xf>
    <xf numFmtId="0" fontId="56" fillId="35" borderId="10" xfId="0" applyFont="1" applyFill="1" applyBorder="1" applyAlignment="1" applyProtection="1">
      <alignment horizontal="center" vertical="center" wrapText="1"/>
      <protection locked="0"/>
    </xf>
    <xf numFmtId="0" fontId="52" fillId="4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9" fontId="58" fillId="0" borderId="10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0" zoomScaleNormal="70" zoomScalePageLayoutView="0" workbookViewId="0" topLeftCell="A1">
      <selection activeCell="W33" sqref="W33"/>
    </sheetView>
  </sheetViews>
  <sheetFormatPr defaultColWidth="9.140625" defaultRowHeight="12.75"/>
  <cols>
    <col min="1" max="1" width="71.140625" style="249" customWidth="1"/>
    <col min="2" max="2" width="9.140625" style="317" customWidth="1"/>
    <col min="3" max="3" width="8.00390625" style="317" customWidth="1"/>
    <col min="4" max="4" width="17.28125" style="249" hidden="1" customWidth="1"/>
    <col min="5" max="5" width="9.00390625" style="249" hidden="1" customWidth="1"/>
    <col min="6" max="6" width="9.28125" style="249" hidden="1" customWidth="1"/>
    <col min="7" max="7" width="8.57421875" style="249" hidden="1" customWidth="1"/>
    <col min="8" max="8" width="8.7109375" style="249" hidden="1" customWidth="1"/>
    <col min="9" max="9" width="9.7109375" style="249" hidden="1" customWidth="1"/>
    <col min="10" max="10" width="9.28125" style="249" hidden="1" customWidth="1"/>
    <col min="11" max="11" width="8.421875" style="249" hidden="1" customWidth="1"/>
    <col min="12" max="12" width="0" style="249" hidden="1" customWidth="1"/>
    <col min="13" max="13" width="9.57421875" style="318" hidden="1" customWidth="1"/>
    <col min="14" max="14" width="5.7109375" style="249" hidden="1" customWidth="1"/>
    <col min="15" max="17" width="12.8515625" style="249" customWidth="1"/>
    <col min="18" max="16384" width="9.140625" style="249" customWidth="1"/>
  </cols>
  <sheetData>
    <row r="1" spans="1:14" ht="18">
      <c r="A1" s="331" t="s">
        <v>79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3"/>
      <c r="N1" s="248"/>
    </row>
    <row r="2" spans="1:14" ht="20.25">
      <c r="A2" s="334" t="s">
        <v>57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248"/>
    </row>
    <row r="3" spans="1:13" ht="25.5" customHeight="1">
      <c r="A3" s="250" t="s">
        <v>78</v>
      </c>
      <c r="B3" s="251"/>
      <c r="C3" s="252"/>
      <c r="D3" s="252"/>
      <c r="E3" s="253" t="s">
        <v>0</v>
      </c>
      <c r="F3" s="254"/>
      <c r="G3" s="255" t="s">
        <v>1</v>
      </c>
      <c r="H3" s="256"/>
      <c r="I3" s="257" t="s">
        <v>2</v>
      </c>
      <c r="J3" s="258"/>
      <c r="K3" s="259"/>
      <c r="L3" s="260"/>
      <c r="M3" s="261"/>
    </row>
    <row r="4" spans="1:17" ht="57" customHeight="1">
      <c r="A4" s="262" t="s">
        <v>7</v>
      </c>
      <c r="B4" s="263" t="s">
        <v>8</v>
      </c>
      <c r="C4" s="264" t="s">
        <v>3</v>
      </c>
      <c r="D4" s="265" t="s">
        <v>20</v>
      </c>
      <c r="E4" s="266" t="s">
        <v>4</v>
      </c>
      <c r="F4" s="267" t="s">
        <v>5</v>
      </c>
      <c r="G4" s="268" t="s">
        <v>4</v>
      </c>
      <c r="H4" s="269" t="s">
        <v>5</v>
      </c>
      <c r="I4" s="270" t="s">
        <v>4</v>
      </c>
      <c r="J4" s="271" t="s">
        <v>5</v>
      </c>
      <c r="K4" s="272" t="s">
        <v>6</v>
      </c>
      <c r="L4" s="273"/>
      <c r="M4" s="274"/>
      <c r="O4" s="336" t="s">
        <v>25</v>
      </c>
      <c r="P4" s="336" t="s">
        <v>26</v>
      </c>
      <c r="Q4" s="337" t="s">
        <v>27</v>
      </c>
    </row>
    <row r="5" spans="1:17" ht="25.5" customHeight="1">
      <c r="A5" s="277"/>
      <c r="B5" s="278"/>
      <c r="C5" s="279"/>
      <c r="D5" s="278"/>
      <c r="E5" s="280" t="s">
        <v>21</v>
      </c>
      <c r="F5" s="281"/>
      <c r="G5" s="281"/>
      <c r="H5" s="281"/>
      <c r="I5" s="281"/>
      <c r="J5" s="281"/>
      <c r="K5" s="282" t="s">
        <v>4</v>
      </c>
      <c r="L5" s="283" t="s">
        <v>5</v>
      </c>
      <c r="M5" s="284" t="s">
        <v>6</v>
      </c>
      <c r="O5" s="338"/>
      <c r="P5" s="338"/>
      <c r="Q5" s="338"/>
    </row>
    <row r="6" spans="1:17" ht="25.5" customHeight="1">
      <c r="A6" s="286" t="s">
        <v>30</v>
      </c>
      <c r="B6" s="287" t="s">
        <v>9</v>
      </c>
      <c r="C6" s="319" t="s">
        <v>10</v>
      </c>
      <c r="D6" s="288">
        <f>SUM(ΓΟΥΜΕΝΙΣΣΑΣ!D8+ΚΑΜΠΑΝΗ!D8+'18'!D8+ΕΥΚΑΡΠΙΑΣ!D8+'Ν. ΑΓΙΟΝΕΡΙΟΥ'!D8+ΑΞΙΟΥΠΟΛΗΣ!D8+ΕΣΠΕΡΙΝΟ!D8+'1ο ΓΥΜΝΑΣΙΟ'!D8+'2o ΓΥΜΝΑΣΙΟ'!D8+ΒΑΠΤΙΣΤΗ!D8+'3o ΓΥΜΝΑΣΙΟ'!D8+ΕΥΡΩΠΟΥ!D8+ΓΥΝΑΙΚΟΚΑΣΤΡΟ!D8+ΠΟΛΥΚΑΣΤΡΟ!D8+ΧΕΡΣΟ!D8+ΠΛΑΤΑΝΙΑ!D8+'Σ.Σ. ΜΟΥΡΙΩΝ'!D8+'17'!D8+'19'!D8+'20'!D8+'21'!D8+'22'!D8+'23'!D8+'24'!D8+'25'!D8+'26'!D8+'27'!D8+'28'!D8)</f>
        <v>37</v>
      </c>
      <c r="E6" s="288">
        <f>SUM(ΓΟΥΜΕΝΙΣΣΑΣ!E8+ΚΑΜΠΑΝΗ!E8+'18'!E8+ΕΥΚΑΡΠΙΑΣ!E8+'Ν. ΑΓΙΟΝΕΡΙΟΥ'!E8+ΑΞΙΟΥΠΟΛΗΣ!E8+ΕΣΠΕΡΙΝΟ!E8+'1ο ΓΥΜΝΑΣΙΟ'!E8+'2o ΓΥΜΝΑΣΙΟ'!E8+ΒΑΠΤΙΣΤΗ!E8+'3o ΓΥΜΝΑΣΙΟ'!E8+ΕΥΡΩΠΟΥ!E8+ΓΥΝΑΙΚΟΚΑΣΤΡΟ!E8+ΠΟΛΥΚΑΣΤΡΟ!E8+ΧΕΡΣΟ!E8+ΠΛΑΤΑΝΙΑ!E8+'Σ.Σ. ΜΟΥΡΙΩΝ'!E8+'17'!E8+'19'!E8+'20'!E8+'21'!E8+'22'!E8+'23'!E8+'24'!E8+'25'!E8+'26'!E8+'27'!E8+'28'!E8)</f>
        <v>7</v>
      </c>
      <c r="F6" s="288">
        <f>SUM(ΓΟΥΜΕΝΙΣΣΑΣ!F8+ΚΑΜΠΑΝΗ!F8+'18'!F8+ΕΥΚΑΡΠΙΑΣ!F8+'Ν. ΑΓΙΟΝΕΡΙΟΥ'!F8+ΑΞΙΟΥΠΟΛΗΣ!F8+ΕΣΠΕΡΙΝΟ!F8+'1ο ΓΥΜΝΑΣΙΟ'!F8+'2o ΓΥΜΝΑΣΙΟ'!F8+ΒΑΠΤΙΣΤΗ!F8+'3o ΓΥΜΝΑΣΙΟ'!F8+ΕΥΡΩΠΟΥ!F8+ΓΥΝΑΙΚΟΚΑΣΤΡΟ!F8+ΠΟΛΥΚΑΣΤΡΟ!F8+ΧΕΡΣΟ!F8+ΠΛΑΤΑΝΙΑ!F8+'Σ.Σ. ΜΟΥΡΙΩΝ'!F8+'17'!F8+'19'!F8+'20'!F8+'21'!F8+'22'!F8+'23'!F8+'24'!F8+'25'!F8+'26'!F8+'27'!F8+'28'!F8)</f>
        <v>24</v>
      </c>
      <c r="G6" s="289">
        <f>SUM(ΓΟΥΜΕΝΙΣΣΑΣ!G8+ΚΑΜΠΑΝΗ!G8+'18'!G8+ΕΥΚΑΡΠΙΑΣ!G8+'Ν. ΑΓΙΟΝΕΡΙΟΥ'!G8+ΑΞΙΟΥΠΟΛΗΣ!G8+ΕΣΠΕΡΙΝΟ!G8+'1ο ΓΥΜΝΑΣΙΟ'!G8+'2o ΓΥΜΝΑΣΙΟ'!G8+ΒΑΠΤΙΣΤΗ!G8+'3o ΓΥΜΝΑΣΙΟ'!G8+ΕΥΡΩΠΟΥ!G8+ΓΥΝΑΙΚΟΚΑΣΤΡΟ!G8+ΠΟΛΥΚΑΣΤΡΟ!G8+ΧΕΡΣΟ!G8+ΠΛΑΤΑΝΙΑ!G8+'Σ.Σ. ΜΟΥΡΙΩΝ'!G8+'17'!G8+'19'!G8+'20'!G8+'21'!G8+'22'!G8+'23'!G8+'24'!G8+'25'!G8+'26'!G8+'27'!G8+'28'!G8)</f>
        <v>0</v>
      </c>
      <c r="H6" s="289">
        <f>SUM(ΓΟΥΜΕΝΙΣΣΑΣ!H8+ΚΑΜΠΑΝΗ!H8+'18'!H8+ΕΥΚΑΡΠΙΑΣ!H8+'Ν. ΑΓΙΟΝΕΡΙΟΥ'!H8+ΑΞΙΟΥΠΟΛΗΣ!H8+ΕΣΠΕΡΙΝΟ!H8+'1ο ΓΥΜΝΑΣΙΟ'!H8+'2o ΓΥΜΝΑΣΙΟ'!H8+ΒΑΠΤΙΣΤΗ!H8+'3o ΓΥΜΝΑΣΙΟ'!H8+ΕΥΡΩΠΟΥ!H8+ΓΥΝΑΙΚΟΚΑΣΤΡΟ!H8+ΠΟΛΥΚΑΣΤΡΟ!H8+ΧΕΡΣΟ!H8+ΠΛΑΤΑΝΙΑ!H8+'Σ.Σ. ΜΟΥΡΙΩΝ'!H8+'17'!H8+'19'!H8+'20'!H8+'21'!H8+'22'!H8+'23'!H8+'24'!H8+'25'!H8+'26'!H8+'27'!H8+'28'!H8)</f>
        <v>0</v>
      </c>
      <c r="I6" s="289">
        <f>SUM(ΓΟΥΜΕΝΙΣΣΑΣ!I8+ΚΑΜΠΑΝΗ!I8+'18'!I8+ΕΥΚΑΡΠΙΑΣ!I8+'Ν. ΑΓΙΟΝΕΡΙΟΥ'!I8+ΑΞΙΟΥΠΟΛΗΣ!I8+ΕΣΠΕΡΙΝΟ!I8+'1ο ΓΥΜΝΑΣΙΟ'!I8+'2o ΓΥΜΝΑΣΙΟ'!I8+ΒΑΠΤΙΣΤΗ!I8+'3o ΓΥΜΝΑΣΙΟ'!I8+ΕΥΡΩΠΟΥ!I8+ΓΥΝΑΙΚΟΚΑΣΤΡΟ!I8+ΠΟΛΥΚΑΣΤΡΟ!I8+ΧΕΡΣΟ!I8+ΠΛΑΤΑΝΙΑ!I8+'Σ.Σ. ΜΟΥΡΙΩΝ'!I8+'17'!I8+'19'!I8+'20'!I8+'21'!I8+'22'!I8+'23'!I8+'24'!I8+'25'!I8+'26'!I8+'27'!I8+'28'!I8)</f>
        <v>0</v>
      </c>
      <c r="J6" s="289">
        <f>SUM(ΓΟΥΜΕΝΙΣΣΑΣ!J8+ΚΑΜΠΑΝΗ!J8+'18'!J8+ΕΥΚΑΡΠΙΑΣ!J8+'Ν. ΑΓΙΟΝΕΡΙΟΥ'!J8+ΑΞΙΟΥΠΟΛΗΣ!J8+ΕΣΠΕΡΙΝΟ!J8+'1ο ΓΥΜΝΑΣΙΟ'!J8+'2o ΓΥΜΝΑΣΙΟ'!J8+ΒΑΠΤΙΣΤΗ!J8+'3o ΓΥΜΝΑΣΙΟ'!J8+ΕΥΡΩΠΟΥ!J8+ΓΥΝΑΙΚΟΚΑΣΤΡΟ!J8+ΠΟΛΥΚΑΣΤΡΟ!J8+ΧΕΡΣΟ!J8+ΠΛΑΤΑΝΙΑ!J8+'Σ.Σ. ΜΟΥΡΙΩΝ'!J8+'17'!J8+'19'!J8+'20'!J8+'21'!J8+'22'!J8+'23'!J8+'24'!J8+'25'!J8+'26'!J8+'27'!J8+'28'!J8)</f>
        <v>0</v>
      </c>
      <c r="K6" s="290">
        <f aca="true" t="shared" si="0" ref="K6:K15">SUM(E6)</f>
        <v>7</v>
      </c>
      <c r="L6" s="290">
        <f aca="true" t="shared" si="1" ref="L6:L15">SUM(F6)</f>
        <v>24</v>
      </c>
      <c r="M6" s="291">
        <f>SUM(K6,L6)</f>
        <v>31</v>
      </c>
      <c r="O6" s="339">
        <f>(K6)/$D$6</f>
        <v>0.1891891891891892</v>
      </c>
      <c r="P6" s="339">
        <f>(L6)/$D$6</f>
        <v>0.6486486486486487</v>
      </c>
      <c r="Q6" s="339">
        <f>(M6)/$D$6</f>
        <v>0.8378378378378378</v>
      </c>
    </row>
    <row r="7" spans="1:17" ht="25.5" customHeight="1">
      <c r="A7" s="292" t="s">
        <v>31</v>
      </c>
      <c r="B7" s="293" t="s">
        <v>9</v>
      </c>
      <c r="C7" s="319" t="s">
        <v>10</v>
      </c>
      <c r="D7" s="288">
        <f>SUM(ΓΟΥΜΕΝΙΣΣΑΣ!D9+ΚΑΜΠΑΝΗ!D9+'18'!D9+ΕΥΚΑΡΠΙΑΣ!D9+'Ν. ΑΓΙΟΝΕΡΙΟΥ'!D9+ΑΞΙΟΥΠΟΛΗΣ!D9+ΕΣΠΕΡΙΝΟ!D9+'1ο ΓΥΜΝΑΣΙΟ'!D9+'2o ΓΥΜΝΑΣΙΟ'!D9+ΒΑΠΤΙΣΤΗ!D9+'3o ΓΥΜΝΑΣΙΟ'!D9+ΕΥΡΩΠΟΥ!D9+ΓΥΝΑΙΚΟΚΑΣΤΡΟ!D9+ΠΟΛΥΚΑΣΤΡΟ!D9+ΧΕΡΣΟ!D9+ΠΛΑΤΑΝΙΑ!D9+'Σ.Σ. ΜΟΥΡΙΩΝ'!D9+'17'!D9+'19'!D9+'20'!D9+'21'!D9+'22'!D9+'23'!D9+'24'!D9+'25'!D9+'26'!D9+'27'!D9+'28'!D9)</f>
        <v>37</v>
      </c>
      <c r="E7" s="288">
        <f>SUM(ΓΟΥΜΕΝΙΣΣΑΣ!E9+ΚΑΜΠΑΝΗ!E9+'18'!E9+ΕΥΚΑΡΠΙΑΣ!E9+'Ν. ΑΓΙΟΝΕΡΙΟΥ'!E9+ΑΞΙΟΥΠΟΛΗΣ!E9+ΕΣΠΕΡΙΝΟ!E9+'1ο ΓΥΜΝΑΣΙΟ'!E9+'2o ΓΥΜΝΑΣΙΟ'!E9+ΒΑΠΤΙΣΤΗ!E9+'3o ΓΥΜΝΑΣΙΟ'!E9+ΕΥΡΩΠΟΥ!E9+ΓΥΝΑΙΚΟΚΑΣΤΡΟ!E9+ΠΟΛΥΚΑΣΤΡΟ!E9+ΧΕΡΣΟ!E9+ΠΛΑΤΑΝΙΑ!E9+'Σ.Σ. ΜΟΥΡΙΩΝ'!E9+'17'!E9+'19'!E9+'20'!E9+'21'!E9+'22'!E9+'23'!E9+'24'!E9+'25'!E9+'26'!E9+'27'!E9+'28'!E9)</f>
        <v>17</v>
      </c>
      <c r="F7" s="288">
        <f>SUM(ΓΟΥΜΕΝΙΣΣΑΣ!F9+ΚΑΜΠΑΝΗ!F9+'18'!F9+ΕΥΚΑΡΠΙΑΣ!F9+'Ν. ΑΓΙΟΝΕΡΙΟΥ'!F9+ΑΞΙΟΥΠΟΛΗΣ!F9+ΕΣΠΕΡΙΝΟ!F9+'1ο ΓΥΜΝΑΣΙΟ'!F9+'2o ΓΥΜΝΑΣΙΟ'!F9+ΒΑΠΤΙΣΤΗ!F9+'3o ΓΥΜΝΑΣΙΟ'!F9+ΕΥΡΩΠΟΥ!F9+ΓΥΝΑΙΚΟΚΑΣΤΡΟ!F9+ΠΟΛΥΚΑΣΤΡΟ!F9+ΧΕΡΣΟ!F9+ΠΛΑΤΑΝΙΑ!F9+'Σ.Σ. ΜΟΥΡΙΩΝ'!F9+'17'!F9+'19'!F9+'20'!F9+'21'!F9+'22'!F9+'23'!F9+'24'!F9+'25'!F9+'26'!F9+'27'!F9+'28'!F9)</f>
        <v>13</v>
      </c>
      <c r="G7" s="289">
        <f>SUM(ΓΟΥΜΕΝΙΣΣΑΣ!G9+ΚΑΜΠΑΝΗ!G9+'18'!G9+ΕΥΚΑΡΠΙΑΣ!G9+'Ν. ΑΓΙΟΝΕΡΙΟΥ'!G9+ΑΞΙΟΥΠΟΛΗΣ!G9+ΕΣΠΕΡΙΝΟ!G9+'1ο ΓΥΜΝΑΣΙΟ'!G9+'2o ΓΥΜΝΑΣΙΟ'!G9+ΒΑΠΤΙΣΤΗ!G9+'3o ΓΥΜΝΑΣΙΟ'!G9+ΕΥΡΩΠΟΥ!G9+ΓΥΝΑΙΚΟΚΑΣΤΡΟ!G9+ΠΟΛΥΚΑΣΤΡΟ!G9+ΧΕΡΣΟ!G9+ΠΛΑΤΑΝΙΑ!G9+'Σ.Σ. ΜΟΥΡΙΩΝ'!G9+'17'!G9+'19'!G9+'20'!G9+'21'!G9+'22'!G9+'23'!G9+'24'!G9+'25'!G9+'26'!G9+'27'!G9+'28'!G9)</f>
        <v>0</v>
      </c>
      <c r="H7" s="289">
        <f>SUM(ΓΟΥΜΕΝΙΣΣΑΣ!H9+ΚΑΜΠΑΝΗ!H9+'18'!H9+ΕΥΚΑΡΠΙΑΣ!H9+'Ν. ΑΓΙΟΝΕΡΙΟΥ'!H9+ΑΞΙΟΥΠΟΛΗΣ!H9+ΕΣΠΕΡΙΝΟ!H9+'1ο ΓΥΜΝΑΣΙΟ'!H9+'2o ΓΥΜΝΑΣΙΟ'!H9+ΒΑΠΤΙΣΤΗ!H9+'3o ΓΥΜΝΑΣΙΟ'!H9+ΕΥΡΩΠΟΥ!H9+ΓΥΝΑΙΚΟΚΑΣΤΡΟ!H9+ΠΟΛΥΚΑΣΤΡΟ!H9+ΧΕΡΣΟ!H9+ΠΛΑΤΑΝΙΑ!H9+'Σ.Σ. ΜΟΥΡΙΩΝ'!H9+'17'!H9+'19'!H9+'20'!H9+'21'!H9+'22'!H9+'23'!H9+'24'!H9+'25'!H9+'26'!H9+'27'!H9+'28'!H9)</f>
        <v>0</v>
      </c>
      <c r="I7" s="289">
        <f>SUM(ΓΟΥΜΕΝΙΣΣΑΣ!I9+ΚΑΜΠΑΝΗ!I9+'18'!I9+ΕΥΚΑΡΠΙΑΣ!I9+'Ν. ΑΓΙΟΝΕΡΙΟΥ'!I9+ΑΞΙΟΥΠΟΛΗΣ!I9+ΕΣΠΕΡΙΝΟ!I9+'1ο ΓΥΜΝΑΣΙΟ'!I9+'2o ΓΥΜΝΑΣΙΟ'!I9+ΒΑΠΤΙΣΤΗ!I9+'3o ΓΥΜΝΑΣΙΟ'!I9+ΕΥΡΩΠΟΥ!I9+ΓΥΝΑΙΚΟΚΑΣΤΡΟ!I9+ΠΟΛΥΚΑΣΤΡΟ!I9+ΧΕΡΣΟ!I9+ΠΛΑΤΑΝΙΑ!I9+'Σ.Σ. ΜΟΥΡΙΩΝ'!I9+'17'!I9+'19'!I9+'20'!I9+'21'!I9+'22'!I9+'23'!I9+'24'!I9+'25'!I9+'26'!I9+'27'!I9+'28'!I9)</f>
        <v>0</v>
      </c>
      <c r="J7" s="289">
        <f>SUM(ΓΟΥΜΕΝΙΣΣΑΣ!J9+ΚΑΜΠΑΝΗ!J9+'18'!J9+ΕΥΚΑΡΠΙΑΣ!J9+'Ν. ΑΓΙΟΝΕΡΙΟΥ'!J9+ΑΞΙΟΥΠΟΛΗΣ!J9+ΕΣΠΕΡΙΝΟ!J9+'1ο ΓΥΜΝΑΣΙΟ'!J9+'2o ΓΥΜΝΑΣΙΟ'!J9+ΒΑΠΤΙΣΤΗ!J9+'3o ΓΥΜΝΑΣΙΟ'!J9+ΕΥΡΩΠΟΥ!J9+ΓΥΝΑΙΚΟΚΑΣΤΡΟ!J9+ΠΟΛΥΚΑΣΤΡΟ!J9+ΧΕΡΣΟ!J9+ΠΛΑΤΑΝΙΑ!J9+'Σ.Σ. ΜΟΥΡΙΩΝ'!J9+'17'!J9+'19'!J9+'20'!J9+'21'!J9+'22'!J9+'23'!J9+'24'!J9+'25'!J9+'26'!J9+'27'!J9+'28'!J9)</f>
        <v>0</v>
      </c>
      <c r="K7" s="290">
        <f t="shared" si="0"/>
        <v>17</v>
      </c>
      <c r="L7" s="290">
        <f t="shared" si="1"/>
        <v>13</v>
      </c>
      <c r="M7" s="291">
        <f aca="true" t="shared" si="2" ref="M7:M33">SUM(K7,L7)</f>
        <v>30</v>
      </c>
      <c r="O7" s="339">
        <f aca="true" t="shared" si="3" ref="O7:O33">(K7)/$D$6</f>
        <v>0.4594594594594595</v>
      </c>
      <c r="P7" s="339">
        <f aca="true" t="shared" si="4" ref="P7:P33">(L7)/$D$6</f>
        <v>0.35135135135135137</v>
      </c>
      <c r="Q7" s="339">
        <f aca="true" t="shared" si="5" ref="Q7:Q33">(M7)/$D$6</f>
        <v>0.8108108108108109</v>
      </c>
    </row>
    <row r="8" spans="1:17" ht="25.5" customHeight="1">
      <c r="A8" s="294" t="s">
        <v>32</v>
      </c>
      <c r="B8" s="293" t="s">
        <v>9</v>
      </c>
      <c r="C8" s="319" t="s">
        <v>10</v>
      </c>
      <c r="D8" s="288">
        <f>SUM(ΓΟΥΜΕΝΙΣΣΑΣ!D10+ΚΑΜΠΑΝΗ!D10+'18'!D10+ΕΥΚΑΡΠΙΑΣ!D10+'Ν. ΑΓΙΟΝΕΡΙΟΥ'!D10+ΑΞΙΟΥΠΟΛΗΣ!D10+ΕΣΠΕΡΙΝΟ!D10+'1ο ΓΥΜΝΑΣΙΟ'!D10+'2o ΓΥΜΝΑΣΙΟ'!D10+ΒΑΠΤΙΣΤΗ!D10+'3o ΓΥΜΝΑΣΙΟ'!D10+ΕΥΡΩΠΟΥ!D10+ΓΥΝΑΙΚΟΚΑΣΤΡΟ!D10+ΠΟΛΥΚΑΣΤΡΟ!D10+ΧΕΡΣΟ!D10+ΠΛΑΤΑΝΙΑ!D10+'Σ.Σ. ΜΟΥΡΙΩΝ'!D10+'17'!D10+'19'!D10+'20'!D10+'21'!D10+'22'!D10+'23'!D10+'24'!D10+'25'!D10+'26'!D10+'27'!D10+'28'!D10)</f>
        <v>37</v>
      </c>
      <c r="E8" s="288">
        <f>SUM(ΓΟΥΜΕΝΙΣΣΑΣ!E10+ΚΑΜΠΑΝΗ!E10+'18'!E10+ΕΥΚΑΡΠΙΑΣ!E10+'Ν. ΑΓΙΟΝΕΡΙΟΥ'!E10+ΑΞΙΟΥΠΟΛΗΣ!E10+ΕΣΠΕΡΙΝΟ!E10+'1ο ΓΥΜΝΑΣΙΟ'!E10+'2o ΓΥΜΝΑΣΙΟ'!E10+ΒΑΠΤΙΣΤΗ!E10+'3o ΓΥΜΝΑΣΙΟ'!E10+ΕΥΡΩΠΟΥ!E10+ΓΥΝΑΙΚΟΚΑΣΤΡΟ!E10+ΠΟΛΥΚΑΣΤΡΟ!E10+ΧΕΡΣΟ!E10+ΠΛΑΤΑΝΙΑ!E10+'Σ.Σ. ΜΟΥΡΙΩΝ'!E10+'17'!E10+'19'!E10+'20'!E10+'21'!E10+'22'!E10+'23'!E10+'24'!E10+'25'!E10+'26'!E10+'27'!E10+'28'!E10)</f>
        <v>18</v>
      </c>
      <c r="F8" s="288">
        <f>SUM(ΓΟΥΜΕΝΙΣΣΑΣ!F10+ΚΑΜΠΑΝΗ!F10+'18'!F10+ΕΥΚΑΡΠΙΑΣ!F10+'Ν. ΑΓΙΟΝΕΡΙΟΥ'!F10+ΑΞΙΟΥΠΟΛΗΣ!F10+ΕΣΠΕΡΙΝΟ!F10+'1ο ΓΥΜΝΑΣΙΟ'!F10+'2o ΓΥΜΝΑΣΙΟ'!F10+ΒΑΠΤΙΣΤΗ!F10+'3o ΓΥΜΝΑΣΙΟ'!F10+ΕΥΡΩΠΟΥ!F10+ΓΥΝΑΙΚΟΚΑΣΤΡΟ!F10+ΠΟΛΥΚΑΣΤΡΟ!F10+ΧΕΡΣΟ!F10+ΠΛΑΤΑΝΙΑ!F10+'Σ.Σ. ΜΟΥΡΙΩΝ'!F10+'17'!F10+'19'!F10+'20'!F10+'21'!F10+'22'!F10+'23'!F10+'24'!F10+'25'!F10+'26'!F10+'27'!F10+'28'!F10)</f>
        <v>13</v>
      </c>
      <c r="G8" s="289">
        <f>SUM(ΓΟΥΜΕΝΙΣΣΑΣ!G10+ΚΑΜΠΑΝΗ!G10+'18'!G10+ΕΥΚΑΡΠΙΑΣ!G10+'Ν. ΑΓΙΟΝΕΡΙΟΥ'!G10+ΑΞΙΟΥΠΟΛΗΣ!G10+ΕΣΠΕΡΙΝΟ!G10+'1ο ΓΥΜΝΑΣΙΟ'!G10+'2o ΓΥΜΝΑΣΙΟ'!G10+ΒΑΠΤΙΣΤΗ!G10+'3o ΓΥΜΝΑΣΙΟ'!G10+ΕΥΡΩΠΟΥ!G10+ΓΥΝΑΙΚΟΚΑΣΤΡΟ!G10+ΠΟΛΥΚΑΣΤΡΟ!G10+ΧΕΡΣΟ!G10+ΠΛΑΤΑΝΙΑ!G10+'Σ.Σ. ΜΟΥΡΙΩΝ'!G10+'17'!G10+'19'!G10+'20'!G10+'21'!G10+'22'!G10+'23'!G10+'24'!G10+'25'!G10+'26'!G10+'27'!G10+'28'!G10)</f>
        <v>0</v>
      </c>
      <c r="H8" s="289">
        <f>SUM(ΓΟΥΜΕΝΙΣΣΑΣ!H10+ΚΑΜΠΑΝΗ!H10+'18'!H10+ΕΥΚΑΡΠΙΑΣ!H10+'Ν. ΑΓΙΟΝΕΡΙΟΥ'!H10+ΑΞΙΟΥΠΟΛΗΣ!H10+ΕΣΠΕΡΙΝΟ!H10+'1ο ΓΥΜΝΑΣΙΟ'!H10+'2o ΓΥΜΝΑΣΙΟ'!H10+ΒΑΠΤΙΣΤΗ!H10+'3o ΓΥΜΝΑΣΙΟ'!H10+ΕΥΡΩΠΟΥ!H10+ΓΥΝΑΙΚΟΚΑΣΤΡΟ!H10+ΠΟΛΥΚΑΣΤΡΟ!H10+ΧΕΡΣΟ!H10+ΠΛΑΤΑΝΙΑ!H10+'Σ.Σ. ΜΟΥΡΙΩΝ'!H10+'17'!H10+'19'!H10+'20'!H10+'21'!H10+'22'!H10+'23'!H10+'24'!H10+'25'!H10+'26'!H10+'27'!H10+'28'!H10)</f>
        <v>0</v>
      </c>
      <c r="I8" s="289">
        <f>SUM(ΓΟΥΜΕΝΙΣΣΑΣ!I10+ΚΑΜΠΑΝΗ!I10+'18'!I10+ΕΥΚΑΡΠΙΑΣ!I10+'Ν. ΑΓΙΟΝΕΡΙΟΥ'!I10+ΑΞΙΟΥΠΟΛΗΣ!I10+ΕΣΠΕΡΙΝΟ!I10+'1ο ΓΥΜΝΑΣΙΟ'!I10+'2o ΓΥΜΝΑΣΙΟ'!I10+ΒΑΠΤΙΣΤΗ!I10+'3o ΓΥΜΝΑΣΙΟ'!I10+ΕΥΡΩΠΟΥ!I10+ΓΥΝΑΙΚΟΚΑΣΤΡΟ!I10+ΠΟΛΥΚΑΣΤΡΟ!I10+ΧΕΡΣΟ!I10+ΠΛΑΤΑΝΙΑ!I10+'Σ.Σ. ΜΟΥΡΙΩΝ'!I10+'17'!I10+'19'!I10+'20'!I10+'21'!I10+'22'!I10+'23'!I10+'24'!I10+'25'!I10+'26'!I10+'27'!I10+'28'!I10)</f>
        <v>0</v>
      </c>
      <c r="J8" s="289">
        <f>SUM(ΓΟΥΜΕΝΙΣΣΑΣ!J10+ΚΑΜΠΑΝΗ!J10+'18'!J10+ΕΥΚΑΡΠΙΑΣ!J10+'Ν. ΑΓΙΟΝΕΡΙΟΥ'!J10+ΑΞΙΟΥΠΟΛΗΣ!J10+ΕΣΠΕΡΙΝΟ!J10+'1ο ΓΥΜΝΑΣΙΟ'!J10+'2o ΓΥΜΝΑΣΙΟ'!J10+ΒΑΠΤΙΣΤΗ!J10+'3o ΓΥΜΝΑΣΙΟ'!J10+ΕΥΡΩΠΟΥ!J10+ΓΥΝΑΙΚΟΚΑΣΤΡΟ!J10+ΠΟΛΥΚΑΣΤΡΟ!J10+ΧΕΡΣΟ!J10+ΠΛΑΤΑΝΙΑ!J10+'Σ.Σ. ΜΟΥΡΙΩΝ'!J10+'17'!J10+'19'!J10+'20'!J10+'21'!J10+'22'!J10+'23'!J10+'24'!J10+'25'!J10+'26'!J10+'27'!J10+'28'!J10)</f>
        <v>0</v>
      </c>
      <c r="K8" s="290">
        <f t="shared" si="0"/>
        <v>18</v>
      </c>
      <c r="L8" s="290">
        <f t="shared" si="1"/>
        <v>13</v>
      </c>
      <c r="M8" s="291">
        <f t="shared" si="2"/>
        <v>31</v>
      </c>
      <c r="O8" s="339">
        <f t="shared" si="3"/>
        <v>0.4864864864864865</v>
      </c>
      <c r="P8" s="339">
        <f t="shared" si="4"/>
        <v>0.35135135135135137</v>
      </c>
      <c r="Q8" s="339">
        <f t="shared" si="5"/>
        <v>0.8378378378378378</v>
      </c>
    </row>
    <row r="9" spans="1:17" ht="25.5" customHeight="1">
      <c r="A9" s="294" t="s">
        <v>33</v>
      </c>
      <c r="B9" s="287" t="s">
        <v>9</v>
      </c>
      <c r="C9" s="320" t="s">
        <v>10</v>
      </c>
      <c r="D9" s="288">
        <f>SUM(ΓΟΥΜΕΝΙΣΣΑΣ!D11+ΚΑΜΠΑΝΗ!D11+'18'!D11+ΕΥΚΑΡΠΙΑΣ!D11+'Ν. ΑΓΙΟΝΕΡΙΟΥ'!D11+ΑΞΙΟΥΠΟΛΗΣ!D11+ΕΣΠΕΡΙΝΟ!D11+'1ο ΓΥΜΝΑΣΙΟ'!D11+'2o ΓΥΜΝΑΣΙΟ'!D11+ΒΑΠΤΙΣΤΗ!D11+'3o ΓΥΜΝΑΣΙΟ'!D11+ΕΥΡΩΠΟΥ!D11+ΓΥΝΑΙΚΟΚΑΣΤΡΟ!D11+ΠΟΛΥΚΑΣΤΡΟ!D11+ΧΕΡΣΟ!D11+ΠΛΑΤΑΝΙΑ!D11+'Σ.Σ. ΜΟΥΡΙΩΝ'!D11+'17'!D11+'19'!D11+'20'!D11+'21'!D11+'22'!D11+'23'!D11+'24'!D11+'25'!D11+'26'!D11+'27'!D11+'28'!D11)</f>
        <v>37</v>
      </c>
      <c r="E9" s="288">
        <f>SUM(ΓΟΥΜΕΝΙΣΣΑΣ!E11+ΚΑΜΠΑΝΗ!E11+'18'!E11+ΕΥΚΑΡΠΙΑΣ!E11+'Ν. ΑΓΙΟΝΕΡΙΟΥ'!E11+ΑΞΙΟΥΠΟΛΗΣ!E11+ΕΣΠΕΡΙΝΟ!E11+'1ο ΓΥΜΝΑΣΙΟ'!E11+'2o ΓΥΜΝΑΣΙΟ'!E11+ΒΑΠΤΙΣΤΗ!E11+'3o ΓΥΜΝΑΣΙΟ'!E11+ΕΥΡΩΠΟΥ!E11+ΓΥΝΑΙΚΟΚΑΣΤΡΟ!E11+ΠΟΛΥΚΑΣΤΡΟ!E11+ΧΕΡΣΟ!E11+ΠΛΑΤΑΝΙΑ!E11+'Σ.Σ. ΜΟΥΡΙΩΝ'!E11+'17'!E11+'19'!E11+'20'!E11+'21'!E11+'22'!E11+'23'!E11+'24'!E11+'25'!E11+'26'!E11+'27'!E11+'28'!E11)</f>
        <v>3</v>
      </c>
      <c r="F9" s="288">
        <f>SUM(ΓΟΥΜΕΝΙΣΣΑΣ!F11+ΚΑΜΠΑΝΗ!F11+'18'!F11+ΕΥΚΑΡΠΙΑΣ!F11+'Ν. ΑΓΙΟΝΕΡΙΟΥ'!F11+ΑΞΙΟΥΠΟΛΗΣ!F11+ΕΣΠΕΡΙΝΟ!F11+'1ο ΓΥΜΝΑΣΙΟ'!F11+'2o ΓΥΜΝΑΣΙΟ'!F11+ΒΑΠΤΙΣΤΗ!F11+'3o ΓΥΜΝΑΣΙΟ'!F11+ΕΥΡΩΠΟΥ!F11+ΓΥΝΑΙΚΟΚΑΣΤΡΟ!F11+ΠΟΛΥΚΑΣΤΡΟ!F11+ΧΕΡΣΟ!F11+ΠΛΑΤΑΝΙΑ!F11+'Σ.Σ. ΜΟΥΡΙΩΝ'!F11+'17'!F11+'19'!F11+'20'!F11+'21'!F11+'22'!F11+'23'!F11+'24'!F11+'25'!F11+'26'!F11+'27'!F11+'28'!F11)</f>
        <v>19</v>
      </c>
      <c r="G9" s="289">
        <f>SUM(ΓΟΥΜΕΝΙΣΣΑΣ!G11+ΚΑΜΠΑΝΗ!G11+'18'!G11+ΕΥΚΑΡΠΙΑΣ!G11+'Ν. ΑΓΙΟΝΕΡΙΟΥ'!G11+ΑΞΙΟΥΠΟΛΗΣ!G11+ΕΣΠΕΡΙΝΟ!G11+'1ο ΓΥΜΝΑΣΙΟ'!G11+'2o ΓΥΜΝΑΣΙΟ'!G11+ΒΑΠΤΙΣΤΗ!G11+'3o ΓΥΜΝΑΣΙΟ'!G11+ΕΥΡΩΠΟΥ!G11+ΓΥΝΑΙΚΟΚΑΣΤΡΟ!G11+ΠΟΛΥΚΑΣΤΡΟ!G11+ΧΕΡΣΟ!G11+ΠΛΑΤΑΝΙΑ!G11+'Σ.Σ. ΜΟΥΡΙΩΝ'!G11+'17'!G11+'19'!G11+'20'!G11+'21'!G11+'22'!G11+'23'!G11+'24'!G11+'25'!G11+'26'!G11+'27'!G11+'28'!G11)</f>
        <v>0</v>
      </c>
      <c r="H9" s="289">
        <f>SUM(ΓΟΥΜΕΝΙΣΣΑΣ!H11+ΚΑΜΠΑΝΗ!H11+'18'!H11+ΕΥΚΑΡΠΙΑΣ!H11+'Ν. ΑΓΙΟΝΕΡΙΟΥ'!H11+ΑΞΙΟΥΠΟΛΗΣ!H11+ΕΣΠΕΡΙΝΟ!H11+'1ο ΓΥΜΝΑΣΙΟ'!H11+'2o ΓΥΜΝΑΣΙΟ'!H11+ΒΑΠΤΙΣΤΗ!H11+'3o ΓΥΜΝΑΣΙΟ'!H11+ΕΥΡΩΠΟΥ!H11+ΓΥΝΑΙΚΟΚΑΣΤΡΟ!H11+ΠΟΛΥΚΑΣΤΡΟ!H11+ΧΕΡΣΟ!H11+ΠΛΑΤΑΝΙΑ!H11+'Σ.Σ. ΜΟΥΡΙΩΝ'!H11+'17'!H11+'19'!H11+'20'!H11+'21'!H11+'22'!H11+'23'!H11+'24'!H11+'25'!H11+'26'!H11+'27'!H11+'28'!H11)</f>
        <v>0</v>
      </c>
      <c r="I9" s="289">
        <f>SUM(ΓΟΥΜΕΝΙΣΣΑΣ!I11+ΚΑΜΠΑΝΗ!I11+'18'!I11+ΕΥΚΑΡΠΙΑΣ!I11+'Ν. ΑΓΙΟΝΕΡΙΟΥ'!I11+ΑΞΙΟΥΠΟΛΗΣ!I11+ΕΣΠΕΡΙΝΟ!I11+'1ο ΓΥΜΝΑΣΙΟ'!I11+'2o ΓΥΜΝΑΣΙΟ'!I11+ΒΑΠΤΙΣΤΗ!I11+'3o ΓΥΜΝΑΣΙΟ'!I11+ΕΥΡΩΠΟΥ!I11+ΓΥΝΑΙΚΟΚΑΣΤΡΟ!I11+ΠΟΛΥΚΑΣΤΡΟ!I11+ΧΕΡΣΟ!I11+ΠΛΑΤΑΝΙΑ!I11+'Σ.Σ. ΜΟΥΡΙΩΝ'!I11+'17'!I11+'19'!I11+'20'!I11+'21'!I11+'22'!I11+'23'!I11+'24'!I11+'25'!I11+'26'!I11+'27'!I11+'28'!I11)</f>
        <v>0</v>
      </c>
      <c r="J9" s="289">
        <f>SUM(ΓΟΥΜΕΝΙΣΣΑΣ!J11+ΚΑΜΠΑΝΗ!J11+'18'!J11+ΕΥΚΑΡΠΙΑΣ!J11+'Ν. ΑΓΙΟΝΕΡΙΟΥ'!J11+ΑΞΙΟΥΠΟΛΗΣ!J11+ΕΣΠΕΡΙΝΟ!J11+'1ο ΓΥΜΝΑΣΙΟ'!J11+'2o ΓΥΜΝΑΣΙΟ'!J11+ΒΑΠΤΙΣΤΗ!J11+'3o ΓΥΜΝΑΣΙΟ'!J11+ΕΥΡΩΠΟΥ!J11+ΓΥΝΑΙΚΟΚΑΣΤΡΟ!J11+ΠΟΛΥΚΑΣΤΡΟ!J11+ΧΕΡΣΟ!J11+ΠΛΑΤΑΝΙΑ!J11+'Σ.Σ. ΜΟΥΡΙΩΝ'!J11+'17'!J11+'19'!J11+'20'!J11+'21'!J11+'22'!J11+'23'!J11+'24'!J11+'25'!J11+'26'!J11+'27'!J11+'28'!J11)</f>
        <v>0</v>
      </c>
      <c r="K9" s="290">
        <f t="shared" si="0"/>
        <v>3</v>
      </c>
      <c r="L9" s="290">
        <f t="shared" si="1"/>
        <v>19</v>
      </c>
      <c r="M9" s="291">
        <f t="shared" si="2"/>
        <v>22</v>
      </c>
      <c r="O9" s="339">
        <f t="shared" si="3"/>
        <v>0.08108108108108109</v>
      </c>
      <c r="P9" s="339">
        <f t="shared" si="4"/>
        <v>0.5135135135135135</v>
      </c>
      <c r="Q9" s="339">
        <f t="shared" si="5"/>
        <v>0.5945945945945946</v>
      </c>
    </row>
    <row r="10" spans="1:17" ht="25.5" customHeight="1">
      <c r="A10" s="294" t="s">
        <v>34</v>
      </c>
      <c r="B10" s="287" t="s">
        <v>9</v>
      </c>
      <c r="C10" s="321" t="s">
        <v>10</v>
      </c>
      <c r="D10" s="288">
        <f>SUM(ΓΟΥΜΕΝΙΣΣΑΣ!D12+ΚΑΜΠΑΝΗ!D12+'18'!D12+ΕΥΚΑΡΠΙΑΣ!D12+'Ν. ΑΓΙΟΝΕΡΙΟΥ'!D12+ΑΞΙΟΥΠΟΛΗΣ!D12+ΕΣΠΕΡΙΝΟ!D12+'1ο ΓΥΜΝΑΣΙΟ'!D12+'2o ΓΥΜΝΑΣΙΟ'!D12+ΒΑΠΤΙΣΤΗ!D12+'3o ΓΥΜΝΑΣΙΟ'!D12+ΕΥΡΩΠΟΥ!D12+ΓΥΝΑΙΚΟΚΑΣΤΡΟ!D12+ΠΟΛΥΚΑΣΤΡΟ!D12+ΧΕΡΣΟ!D12+ΠΛΑΤΑΝΙΑ!D12+'Σ.Σ. ΜΟΥΡΙΩΝ'!D12+'17'!D12+'19'!D12+'20'!D12+'21'!D12+'22'!D12+'23'!D12+'24'!D12+'25'!D12+'26'!D12+'27'!D12+'28'!D12)</f>
        <v>37</v>
      </c>
      <c r="E10" s="288">
        <f>SUM(ΓΟΥΜΕΝΙΣΣΑΣ!E12+ΚΑΜΠΑΝΗ!E12+'18'!E12+ΕΥΚΑΡΠΙΑΣ!E12+'Ν. ΑΓΙΟΝΕΡΙΟΥ'!E12+ΑΞΙΟΥΠΟΛΗΣ!E12+ΕΣΠΕΡΙΝΟ!E12+'1ο ΓΥΜΝΑΣΙΟ'!E12+'2o ΓΥΜΝΑΣΙΟ'!E12+ΒΑΠΤΙΣΤΗ!E12+'3o ΓΥΜΝΑΣΙΟ'!E12+ΕΥΡΩΠΟΥ!E12+ΓΥΝΑΙΚΟΚΑΣΤΡΟ!E12+ΠΟΛΥΚΑΣΤΡΟ!E12+ΧΕΡΣΟ!E12+ΠΛΑΤΑΝΙΑ!E12+'Σ.Σ. ΜΟΥΡΙΩΝ'!E12+'17'!E12+'19'!E12+'20'!E12+'21'!E12+'22'!E12+'23'!E12+'24'!E12+'25'!E12+'26'!E12+'27'!E12+'28'!E12)</f>
        <v>4</v>
      </c>
      <c r="F10" s="288">
        <f>SUM(ΓΟΥΜΕΝΙΣΣΑΣ!F12+ΚΑΜΠΑΝΗ!F12+'18'!F12+ΕΥΚΑΡΠΙΑΣ!F12+'Ν. ΑΓΙΟΝΕΡΙΟΥ'!F12+ΑΞΙΟΥΠΟΛΗΣ!F12+ΕΣΠΕΡΙΝΟ!F12+'1ο ΓΥΜΝΑΣΙΟ'!F12+'2o ΓΥΜΝΑΣΙΟ'!F12+ΒΑΠΤΙΣΤΗ!F12+'3o ΓΥΜΝΑΣΙΟ'!F12+ΕΥΡΩΠΟΥ!F12+ΓΥΝΑΙΚΟΚΑΣΤΡΟ!F12+ΠΟΛΥΚΑΣΤΡΟ!F12+ΧΕΡΣΟ!F12+ΠΛΑΤΑΝΙΑ!F12+'Σ.Σ. ΜΟΥΡΙΩΝ'!F12+'17'!F12+'19'!F12+'20'!F12+'21'!F12+'22'!F12+'23'!F12+'24'!F12+'25'!F12+'26'!F12+'27'!F12+'28'!F12)</f>
        <v>13</v>
      </c>
      <c r="G10" s="289">
        <f>SUM(ΓΟΥΜΕΝΙΣΣΑΣ!G12+ΚΑΜΠΑΝΗ!G12+'18'!G12+ΕΥΚΑΡΠΙΑΣ!G12+'Ν. ΑΓΙΟΝΕΡΙΟΥ'!G12+ΑΞΙΟΥΠΟΛΗΣ!G12+ΕΣΠΕΡΙΝΟ!G12+'1ο ΓΥΜΝΑΣΙΟ'!G12+'2o ΓΥΜΝΑΣΙΟ'!G12+ΒΑΠΤΙΣΤΗ!G12+'3o ΓΥΜΝΑΣΙΟ'!G12+ΕΥΡΩΠΟΥ!G12+ΓΥΝΑΙΚΟΚΑΣΤΡΟ!G12+ΠΟΛΥΚΑΣΤΡΟ!G12+ΧΕΡΣΟ!G12+ΠΛΑΤΑΝΙΑ!G12+'Σ.Σ. ΜΟΥΡΙΩΝ'!G12+'17'!G12+'19'!G12+'20'!G12+'21'!G12+'22'!G12+'23'!G12+'24'!G12+'25'!G12+'26'!G12+'27'!G12+'28'!G12)</f>
        <v>0</v>
      </c>
      <c r="H10" s="289">
        <f>SUM(ΓΟΥΜΕΝΙΣΣΑΣ!H12+ΚΑΜΠΑΝΗ!H12+'18'!H12+ΕΥΚΑΡΠΙΑΣ!H12+'Ν. ΑΓΙΟΝΕΡΙΟΥ'!H12+ΑΞΙΟΥΠΟΛΗΣ!H12+ΕΣΠΕΡΙΝΟ!H12+'1ο ΓΥΜΝΑΣΙΟ'!H12+'2o ΓΥΜΝΑΣΙΟ'!H12+ΒΑΠΤΙΣΤΗ!H12+'3o ΓΥΜΝΑΣΙΟ'!H12+ΕΥΡΩΠΟΥ!H12+ΓΥΝΑΙΚΟΚΑΣΤΡΟ!H12+ΠΟΛΥΚΑΣΤΡΟ!H12+ΧΕΡΣΟ!H12+ΠΛΑΤΑΝΙΑ!H12+'Σ.Σ. ΜΟΥΡΙΩΝ'!H12+'17'!H12+'19'!H12+'20'!H12+'21'!H12+'22'!H12+'23'!H12+'24'!H12+'25'!H12+'26'!H12+'27'!H12+'28'!H12)</f>
        <v>0</v>
      </c>
      <c r="I10" s="289">
        <f>SUM(ΓΟΥΜΕΝΙΣΣΑΣ!I12+ΚΑΜΠΑΝΗ!I12+'18'!I12+ΕΥΚΑΡΠΙΑΣ!I12+'Ν. ΑΓΙΟΝΕΡΙΟΥ'!I12+ΑΞΙΟΥΠΟΛΗΣ!I12+ΕΣΠΕΡΙΝΟ!I12+'1ο ΓΥΜΝΑΣΙΟ'!I12+'2o ΓΥΜΝΑΣΙΟ'!I12+ΒΑΠΤΙΣΤΗ!I12+'3o ΓΥΜΝΑΣΙΟ'!I12+ΕΥΡΩΠΟΥ!I12+ΓΥΝΑΙΚΟΚΑΣΤΡΟ!I12+ΠΟΛΥΚΑΣΤΡΟ!I12+ΧΕΡΣΟ!I12+ΠΛΑΤΑΝΙΑ!I12+'Σ.Σ. ΜΟΥΡΙΩΝ'!I12+'17'!I12+'19'!I12+'20'!I12+'21'!I12+'22'!I12+'23'!I12+'24'!I12+'25'!I12+'26'!I12+'27'!I12+'28'!I12)</f>
        <v>0</v>
      </c>
      <c r="J10" s="289">
        <f>SUM(ΓΟΥΜΕΝΙΣΣΑΣ!J12+ΚΑΜΠΑΝΗ!J12+'18'!J12+ΕΥΚΑΡΠΙΑΣ!J12+'Ν. ΑΓΙΟΝΕΡΙΟΥ'!J12+ΑΞΙΟΥΠΟΛΗΣ!J12+ΕΣΠΕΡΙΝΟ!J12+'1ο ΓΥΜΝΑΣΙΟ'!J12+'2o ΓΥΜΝΑΣΙΟ'!J12+ΒΑΠΤΙΣΤΗ!J12+'3o ΓΥΜΝΑΣΙΟ'!J12+ΕΥΡΩΠΟΥ!J12+ΓΥΝΑΙΚΟΚΑΣΤΡΟ!J12+ΠΟΛΥΚΑΣΤΡΟ!J12+ΧΕΡΣΟ!J12+ΠΛΑΤΑΝΙΑ!J12+'Σ.Σ. ΜΟΥΡΙΩΝ'!J12+'17'!J12+'19'!J12+'20'!J12+'21'!J12+'22'!J12+'23'!J12+'24'!J12+'25'!J12+'26'!J12+'27'!J12+'28'!J12)</f>
        <v>0</v>
      </c>
      <c r="K10" s="290">
        <f t="shared" si="0"/>
        <v>4</v>
      </c>
      <c r="L10" s="290">
        <f t="shared" si="1"/>
        <v>13</v>
      </c>
      <c r="M10" s="291">
        <f t="shared" si="2"/>
        <v>17</v>
      </c>
      <c r="O10" s="339">
        <f t="shared" si="3"/>
        <v>0.10810810810810811</v>
      </c>
      <c r="P10" s="339">
        <f t="shared" si="4"/>
        <v>0.35135135135135137</v>
      </c>
      <c r="Q10" s="339">
        <f t="shared" si="5"/>
        <v>0.4594594594594595</v>
      </c>
    </row>
    <row r="11" spans="1:17" ht="25.5" customHeight="1">
      <c r="A11" s="295" t="s">
        <v>18</v>
      </c>
      <c r="B11" s="287" t="s">
        <v>9</v>
      </c>
      <c r="C11" s="322" t="s">
        <v>11</v>
      </c>
      <c r="D11" s="288">
        <f>SUM(ΓΟΥΜΕΝΙΣΣΑΣ!D13+ΚΑΜΠΑΝΗ!D13+'18'!D13+ΕΥΚΑΡΠΙΑΣ!D13+'Ν. ΑΓΙΟΝΕΡΙΟΥ'!D13+ΑΞΙΟΥΠΟΛΗΣ!D13+ΕΣΠΕΡΙΝΟ!D13+'1ο ΓΥΜΝΑΣΙΟ'!D13+'2o ΓΥΜΝΑΣΙΟ'!D13+ΒΑΠΤΙΣΤΗ!D13+'3o ΓΥΜΝΑΣΙΟ'!D13+ΕΥΡΩΠΟΥ!D13+ΓΥΝΑΙΚΟΚΑΣΤΡΟ!D13+ΠΟΛΥΚΑΣΤΡΟ!D13+ΧΕΡΣΟ!D13+ΠΛΑΤΑΝΙΑ!D13+'Σ.Σ. ΜΟΥΡΙΩΝ'!D13+'17'!D13+'19'!D13+'20'!D13+'21'!D13+'22'!D13+'23'!D13+'24'!D13+'25'!D13+'26'!D13+'27'!D13+'28'!D13)</f>
        <v>38</v>
      </c>
      <c r="E11" s="288">
        <f>SUM(ΓΟΥΜΕΝΙΣΣΑΣ!E13+ΚΑΜΠΑΝΗ!E13+'18'!E13+ΕΥΚΑΡΠΙΑΣ!E13+'Ν. ΑΓΙΟΝΕΡΙΟΥ'!E13+ΑΞΙΟΥΠΟΛΗΣ!E13+ΕΣΠΕΡΙΝΟ!E13+'1ο ΓΥΜΝΑΣΙΟ'!E13+'2o ΓΥΜΝΑΣΙΟ'!E13+ΒΑΠΤΙΣΤΗ!E13+'3o ΓΥΜΝΑΣΙΟ'!E13+ΕΥΡΩΠΟΥ!E13+ΓΥΝΑΙΚΟΚΑΣΤΡΟ!E13+ΠΟΛΥΚΑΣΤΡΟ!E13+ΧΕΡΣΟ!E13+ΠΛΑΤΑΝΙΑ!E13+'Σ.Σ. ΜΟΥΡΙΩΝ'!E13+'17'!E13+'19'!E13+'20'!E13+'21'!E13+'22'!E13+'23'!E13+'24'!E13+'25'!E13+'26'!E13+'27'!E13+'28'!E13)</f>
        <v>21</v>
      </c>
      <c r="F11" s="288">
        <f>SUM(ΓΟΥΜΕΝΙΣΣΑΣ!F13+ΚΑΜΠΑΝΗ!F13+'18'!F13+ΕΥΚΑΡΠΙΑΣ!F13+'Ν. ΑΓΙΟΝΕΡΙΟΥ'!F13+ΑΞΙΟΥΠΟΛΗΣ!F13+ΕΣΠΕΡΙΝΟ!F13+'1ο ΓΥΜΝΑΣΙΟ'!F13+'2o ΓΥΜΝΑΣΙΟ'!F13+ΒΑΠΤΙΣΤΗ!F13+'3o ΓΥΜΝΑΣΙΟ'!F13+ΕΥΡΩΠΟΥ!F13+ΓΥΝΑΙΚΟΚΑΣΤΡΟ!F13+ΠΟΛΥΚΑΣΤΡΟ!F13+ΧΕΡΣΟ!F13+ΠΛΑΤΑΝΙΑ!F13+'Σ.Σ. ΜΟΥΡΙΩΝ'!F13+'17'!F13+'19'!F13+'20'!F13+'21'!F13+'22'!F13+'23'!F13+'24'!F13+'25'!F13+'26'!F13+'27'!F13+'28'!F13)</f>
        <v>16</v>
      </c>
      <c r="G11" s="289">
        <f>SUM(ΓΟΥΜΕΝΙΣΣΑΣ!G13+ΚΑΜΠΑΝΗ!G13+'18'!G13+ΕΥΚΑΡΠΙΑΣ!G13+'Ν. ΑΓΙΟΝΕΡΙΟΥ'!G13+ΑΞΙΟΥΠΟΛΗΣ!G13+ΕΣΠΕΡΙΝΟ!G13+'1ο ΓΥΜΝΑΣΙΟ'!G13+'2o ΓΥΜΝΑΣΙΟ'!G13+ΒΑΠΤΙΣΤΗ!G13+'3o ΓΥΜΝΑΣΙΟ'!G13+ΕΥΡΩΠΟΥ!G13+ΓΥΝΑΙΚΟΚΑΣΤΡΟ!G13+ΠΟΛΥΚΑΣΤΡΟ!G13+ΧΕΡΣΟ!G13+ΠΛΑΤΑΝΙΑ!G13+'Σ.Σ. ΜΟΥΡΙΩΝ'!G13+'17'!G13+'19'!G13+'20'!G13+'21'!G13+'22'!G13+'23'!G13+'24'!G13+'25'!G13+'26'!G13+'27'!G13+'28'!G13)</f>
        <v>0</v>
      </c>
      <c r="H11" s="289">
        <f>SUM(ΓΟΥΜΕΝΙΣΣΑΣ!H13+ΚΑΜΠΑΝΗ!H13+'18'!H13+ΕΥΚΑΡΠΙΑΣ!H13+'Ν. ΑΓΙΟΝΕΡΙΟΥ'!H13+ΑΞΙΟΥΠΟΛΗΣ!H13+ΕΣΠΕΡΙΝΟ!H13+'1ο ΓΥΜΝΑΣΙΟ'!H13+'2o ΓΥΜΝΑΣΙΟ'!H13+ΒΑΠΤΙΣΤΗ!H13+'3o ΓΥΜΝΑΣΙΟ'!H13+ΕΥΡΩΠΟΥ!H13+ΓΥΝΑΙΚΟΚΑΣΤΡΟ!H13+ΠΟΛΥΚΑΣΤΡΟ!H13+ΧΕΡΣΟ!H13+ΠΛΑΤΑΝΙΑ!H13+'Σ.Σ. ΜΟΥΡΙΩΝ'!H13+'17'!H13+'19'!H13+'20'!H13+'21'!H13+'22'!H13+'23'!H13+'24'!H13+'25'!H13+'26'!H13+'27'!H13+'28'!H13)</f>
        <v>0</v>
      </c>
      <c r="I11" s="289">
        <f>SUM(ΓΟΥΜΕΝΙΣΣΑΣ!I13+ΚΑΜΠΑΝΗ!I13+'18'!I13+ΕΥΚΑΡΠΙΑΣ!I13+'Ν. ΑΓΙΟΝΕΡΙΟΥ'!I13+ΑΞΙΟΥΠΟΛΗΣ!I13+ΕΣΠΕΡΙΝΟ!I13+'1ο ΓΥΜΝΑΣΙΟ'!I13+'2o ΓΥΜΝΑΣΙΟ'!I13+ΒΑΠΤΙΣΤΗ!I13+'3o ΓΥΜΝΑΣΙΟ'!I13+ΕΥΡΩΠΟΥ!I13+ΓΥΝΑΙΚΟΚΑΣΤΡΟ!I13+ΠΟΛΥΚΑΣΤΡΟ!I13+ΧΕΡΣΟ!I13+ΠΛΑΤΑΝΙΑ!I13+'Σ.Σ. ΜΟΥΡΙΩΝ'!I13+'17'!I13+'19'!I13+'20'!I13+'21'!I13+'22'!I13+'23'!I13+'24'!I13+'25'!I13+'26'!I13+'27'!I13+'28'!I13)</f>
        <v>0</v>
      </c>
      <c r="J11" s="289">
        <f>SUM(ΓΟΥΜΕΝΙΣΣΑΣ!J13+ΚΑΜΠΑΝΗ!J13+'18'!J13+ΕΥΚΑΡΠΙΑΣ!J13+'Ν. ΑΓΙΟΝΕΡΙΟΥ'!J13+ΑΞΙΟΥΠΟΛΗΣ!J13+ΕΣΠΕΡΙΝΟ!J13+'1ο ΓΥΜΝΑΣΙΟ'!J13+'2o ΓΥΜΝΑΣΙΟ'!J13+ΒΑΠΤΙΣΤΗ!J13+'3o ΓΥΜΝΑΣΙΟ'!J13+ΕΥΡΩΠΟΥ!J13+ΓΥΝΑΙΚΟΚΑΣΤΡΟ!J13+ΠΟΛΥΚΑΣΤΡΟ!J13+ΧΕΡΣΟ!J13+ΠΛΑΤΑΝΙΑ!J13+'Σ.Σ. ΜΟΥΡΙΩΝ'!J13+'17'!J13+'19'!J13+'20'!J13+'21'!J13+'22'!J13+'23'!J13+'24'!J13+'25'!J13+'26'!J13+'27'!J13+'28'!J13)</f>
        <v>0</v>
      </c>
      <c r="K11" s="290">
        <f t="shared" si="0"/>
        <v>21</v>
      </c>
      <c r="L11" s="290">
        <f t="shared" si="1"/>
        <v>16</v>
      </c>
      <c r="M11" s="291">
        <f t="shared" si="2"/>
        <v>37</v>
      </c>
      <c r="O11" s="339">
        <f t="shared" si="3"/>
        <v>0.5675675675675675</v>
      </c>
      <c r="P11" s="339">
        <f t="shared" si="4"/>
        <v>0.43243243243243246</v>
      </c>
      <c r="Q11" s="339">
        <f t="shared" si="5"/>
        <v>1</v>
      </c>
    </row>
    <row r="12" spans="1:17" ht="25.5" customHeight="1">
      <c r="A12" s="296" t="s">
        <v>19</v>
      </c>
      <c r="B12" s="287" t="s">
        <v>9</v>
      </c>
      <c r="C12" s="320" t="s">
        <v>11</v>
      </c>
      <c r="D12" s="288">
        <f>SUM(ΓΟΥΜΕΝΙΣΣΑΣ!D14+ΚΑΜΠΑΝΗ!D14+'18'!D14+ΕΥΚΑΡΠΙΑΣ!D14+'Ν. ΑΓΙΟΝΕΡΙΟΥ'!D14+ΑΞΙΟΥΠΟΛΗΣ!D14+ΕΣΠΕΡΙΝΟ!D14+'1ο ΓΥΜΝΑΣΙΟ'!D14+'2o ΓΥΜΝΑΣΙΟ'!D14+ΒΑΠΤΙΣΤΗ!D14+'3o ΓΥΜΝΑΣΙΟ'!D14+ΕΥΡΩΠΟΥ!D14+ΓΥΝΑΙΚΟΚΑΣΤΡΟ!D14+ΠΟΛΥΚΑΣΤΡΟ!D14+ΧΕΡΣΟ!D14+ΠΛΑΤΑΝΙΑ!D14+'Σ.Σ. ΜΟΥΡΙΩΝ'!D14+'17'!D14+'19'!D14+'20'!D14+'21'!D14+'22'!D14+'23'!D14+'24'!D14+'25'!D14+'26'!D14+'27'!D14+'28'!D14)</f>
        <v>38</v>
      </c>
      <c r="E12" s="288">
        <f>SUM(ΓΟΥΜΕΝΙΣΣΑΣ!E14+ΚΑΜΠΑΝΗ!E14+'18'!E14+ΕΥΚΑΡΠΙΑΣ!E14+'Ν. ΑΓΙΟΝΕΡΙΟΥ'!E14+ΑΞΙΟΥΠΟΛΗΣ!E14+ΕΣΠΕΡΙΝΟ!E14+'1ο ΓΥΜΝΑΣΙΟ'!E14+'2o ΓΥΜΝΑΣΙΟ'!E14+ΒΑΠΤΙΣΤΗ!E14+'3o ΓΥΜΝΑΣΙΟ'!E14+ΕΥΡΩΠΟΥ!E14+ΓΥΝΑΙΚΟΚΑΣΤΡΟ!E14+ΠΟΛΥΚΑΣΤΡΟ!E14+ΧΕΡΣΟ!E14+ΠΛΑΤΑΝΙΑ!E14+'Σ.Σ. ΜΟΥΡΙΩΝ'!E14+'17'!E14+'19'!E14+'20'!E14+'21'!E14+'22'!E14+'23'!E14+'24'!E14+'25'!E14+'26'!E14+'27'!E14+'28'!E14)</f>
        <v>19</v>
      </c>
      <c r="F12" s="288">
        <f>SUM(ΓΟΥΜΕΝΙΣΣΑΣ!F14+ΚΑΜΠΑΝΗ!F14+'18'!F14+ΕΥΚΑΡΠΙΑΣ!F14+'Ν. ΑΓΙΟΝΕΡΙΟΥ'!F14+ΑΞΙΟΥΠΟΛΗΣ!F14+ΕΣΠΕΡΙΝΟ!F14+'1ο ΓΥΜΝΑΣΙΟ'!F14+'2o ΓΥΜΝΑΣΙΟ'!F14+ΒΑΠΤΙΣΤΗ!F14+'3o ΓΥΜΝΑΣΙΟ'!F14+ΕΥΡΩΠΟΥ!F14+ΓΥΝΑΙΚΟΚΑΣΤΡΟ!F14+ΠΟΛΥΚΑΣΤΡΟ!F14+ΧΕΡΣΟ!F14+ΠΛΑΤΑΝΙΑ!F14+'Σ.Σ. ΜΟΥΡΙΩΝ'!F14+'17'!F14+'19'!F14+'20'!F14+'21'!F14+'22'!F14+'23'!F14+'24'!F14+'25'!F14+'26'!F14+'27'!F14+'28'!F14)</f>
        <v>18</v>
      </c>
      <c r="G12" s="289">
        <f>SUM(ΓΟΥΜΕΝΙΣΣΑΣ!G14+ΚΑΜΠΑΝΗ!G14+'18'!G14+ΕΥΚΑΡΠΙΑΣ!G14+'Ν. ΑΓΙΟΝΕΡΙΟΥ'!G14+ΑΞΙΟΥΠΟΛΗΣ!G14+ΕΣΠΕΡΙΝΟ!G14+'1ο ΓΥΜΝΑΣΙΟ'!G14+'2o ΓΥΜΝΑΣΙΟ'!G14+ΒΑΠΤΙΣΤΗ!G14+'3o ΓΥΜΝΑΣΙΟ'!G14+ΕΥΡΩΠΟΥ!G14+ΓΥΝΑΙΚΟΚΑΣΤΡΟ!G14+ΠΟΛΥΚΑΣΤΡΟ!G14+ΧΕΡΣΟ!G14+ΠΛΑΤΑΝΙΑ!G14+'Σ.Σ. ΜΟΥΡΙΩΝ'!G14+'17'!G14+'19'!G14+'20'!G14+'21'!G14+'22'!G14+'23'!G14+'24'!G14+'25'!G14+'26'!G14+'27'!G14+'28'!G14)</f>
        <v>0</v>
      </c>
      <c r="H12" s="289">
        <f>SUM(ΓΟΥΜΕΝΙΣΣΑΣ!H14+ΚΑΜΠΑΝΗ!H14+'18'!H14+ΕΥΚΑΡΠΙΑΣ!H14+'Ν. ΑΓΙΟΝΕΡΙΟΥ'!H14+ΑΞΙΟΥΠΟΛΗΣ!H14+ΕΣΠΕΡΙΝΟ!H14+'1ο ΓΥΜΝΑΣΙΟ'!H14+'2o ΓΥΜΝΑΣΙΟ'!H14+ΒΑΠΤΙΣΤΗ!H14+'3o ΓΥΜΝΑΣΙΟ'!H14+ΕΥΡΩΠΟΥ!H14+ΓΥΝΑΙΚΟΚΑΣΤΡΟ!H14+ΠΟΛΥΚΑΣΤΡΟ!H14+ΧΕΡΣΟ!H14+ΠΛΑΤΑΝΙΑ!H14+'Σ.Σ. ΜΟΥΡΙΩΝ'!H14+'17'!H14+'19'!H14+'20'!H14+'21'!H14+'22'!H14+'23'!H14+'24'!H14+'25'!H14+'26'!H14+'27'!H14+'28'!H14)</f>
        <v>0</v>
      </c>
      <c r="I12" s="289">
        <f>SUM(ΓΟΥΜΕΝΙΣΣΑΣ!I14+ΚΑΜΠΑΝΗ!I14+'18'!I14+ΕΥΚΑΡΠΙΑΣ!I14+'Ν. ΑΓΙΟΝΕΡΙΟΥ'!I14+ΑΞΙΟΥΠΟΛΗΣ!I14+ΕΣΠΕΡΙΝΟ!I14+'1ο ΓΥΜΝΑΣΙΟ'!I14+'2o ΓΥΜΝΑΣΙΟ'!I14+ΒΑΠΤΙΣΤΗ!I14+'3o ΓΥΜΝΑΣΙΟ'!I14+ΕΥΡΩΠΟΥ!I14+ΓΥΝΑΙΚΟΚΑΣΤΡΟ!I14+ΠΟΛΥΚΑΣΤΡΟ!I14+ΧΕΡΣΟ!I14+ΠΛΑΤΑΝΙΑ!I14+'Σ.Σ. ΜΟΥΡΙΩΝ'!I14+'17'!I14+'19'!I14+'20'!I14+'21'!I14+'22'!I14+'23'!I14+'24'!I14+'25'!I14+'26'!I14+'27'!I14+'28'!I14)</f>
        <v>0</v>
      </c>
      <c r="J12" s="289">
        <f>SUM(ΓΟΥΜΕΝΙΣΣΑΣ!J14+ΚΑΜΠΑΝΗ!J14+'18'!J14+ΕΥΚΑΡΠΙΑΣ!J14+'Ν. ΑΓΙΟΝΕΡΙΟΥ'!J14+ΑΞΙΟΥΠΟΛΗΣ!J14+ΕΣΠΕΡΙΝΟ!J14+'1ο ΓΥΜΝΑΣΙΟ'!J14+'2o ΓΥΜΝΑΣΙΟ'!J14+ΒΑΠΤΙΣΤΗ!J14+'3o ΓΥΜΝΑΣΙΟ'!J14+ΕΥΡΩΠΟΥ!J14+ΓΥΝΑΙΚΟΚΑΣΤΡΟ!J14+ΠΟΛΥΚΑΣΤΡΟ!J14+ΧΕΡΣΟ!J14+ΠΛΑΤΑΝΙΑ!J14+'Σ.Σ. ΜΟΥΡΙΩΝ'!J14+'17'!J14+'19'!J14+'20'!J14+'21'!J14+'22'!J14+'23'!J14+'24'!J14+'25'!J14+'26'!J14+'27'!J14+'28'!J14)</f>
        <v>0</v>
      </c>
      <c r="K12" s="290">
        <f t="shared" si="0"/>
        <v>19</v>
      </c>
      <c r="L12" s="290">
        <f t="shared" si="1"/>
        <v>18</v>
      </c>
      <c r="M12" s="291">
        <f t="shared" si="2"/>
        <v>37</v>
      </c>
      <c r="O12" s="339">
        <f t="shared" si="3"/>
        <v>0.5135135135135135</v>
      </c>
      <c r="P12" s="339">
        <f t="shared" si="4"/>
        <v>0.4864864864864865</v>
      </c>
      <c r="Q12" s="339">
        <f t="shared" si="5"/>
        <v>1</v>
      </c>
    </row>
    <row r="13" spans="1:17" ht="25.5" customHeight="1">
      <c r="A13" s="296" t="s">
        <v>35</v>
      </c>
      <c r="B13" s="287" t="s">
        <v>9</v>
      </c>
      <c r="C13" s="321" t="s">
        <v>11</v>
      </c>
      <c r="D13" s="288">
        <f>SUM(ΓΟΥΜΕΝΙΣΣΑΣ!D15+ΚΑΜΠΑΝΗ!D15+'18'!D15+ΕΥΚΑΡΠΙΑΣ!D15+'Ν. ΑΓΙΟΝΕΡΙΟΥ'!D15+ΑΞΙΟΥΠΟΛΗΣ!D15+ΕΣΠΕΡΙΝΟ!D15+'1ο ΓΥΜΝΑΣΙΟ'!D15+'2o ΓΥΜΝΑΣΙΟ'!D15+ΒΑΠΤΙΣΤΗ!D15+'3o ΓΥΜΝΑΣΙΟ'!D15+ΕΥΡΩΠΟΥ!D15+ΓΥΝΑΙΚΟΚΑΣΤΡΟ!D15+ΠΟΛΥΚΑΣΤΡΟ!D15+ΧΕΡΣΟ!D15+ΠΛΑΤΑΝΙΑ!D15+'Σ.Σ. ΜΟΥΡΙΩΝ'!D15+'17'!D15+'19'!D15+'20'!D15+'21'!D15+'22'!D15+'23'!D15+'24'!D15+'25'!D15+'26'!D15+'27'!D15+'28'!D15)</f>
        <v>38</v>
      </c>
      <c r="E13" s="288">
        <f>SUM(ΓΟΥΜΕΝΙΣΣΑΣ!E15+ΚΑΜΠΑΝΗ!E15+'18'!E15+ΕΥΚΑΡΠΙΑΣ!E15+'Ν. ΑΓΙΟΝΕΡΙΟΥ'!E15+ΑΞΙΟΥΠΟΛΗΣ!E15+ΕΣΠΕΡΙΝΟ!E15+'1ο ΓΥΜΝΑΣΙΟ'!E15+'2o ΓΥΜΝΑΣΙΟ'!E15+ΒΑΠΤΙΣΤΗ!E15+'3o ΓΥΜΝΑΣΙΟ'!E15+ΕΥΡΩΠΟΥ!E15+ΓΥΝΑΙΚΟΚΑΣΤΡΟ!E15+ΠΟΛΥΚΑΣΤΡΟ!E15+ΧΕΡΣΟ!E15+ΠΛΑΤΑΝΙΑ!E15+'Σ.Σ. ΜΟΥΡΙΩΝ'!E15+'17'!E15+'19'!E15+'20'!E15+'21'!E15+'22'!E15+'23'!E15+'24'!E15+'25'!E15+'26'!E15+'27'!E15+'28'!E15)</f>
        <v>9</v>
      </c>
      <c r="F13" s="288">
        <f>SUM(ΓΟΥΜΕΝΙΣΣΑΣ!F15+ΚΑΜΠΑΝΗ!F15+'18'!F15+ΕΥΚΑΡΠΙΑΣ!F15+'Ν. ΑΓΙΟΝΕΡΙΟΥ'!F15+ΑΞΙΟΥΠΟΛΗΣ!F15+ΕΣΠΕΡΙΝΟ!F15+'1ο ΓΥΜΝΑΣΙΟ'!F15+'2o ΓΥΜΝΑΣΙΟ'!F15+ΒΑΠΤΙΣΤΗ!F15+'3o ΓΥΜΝΑΣΙΟ'!F15+ΕΥΡΩΠΟΥ!F15+ΓΥΝΑΙΚΟΚΑΣΤΡΟ!F15+ΠΟΛΥΚΑΣΤΡΟ!F15+ΧΕΡΣΟ!F15+ΠΛΑΤΑΝΙΑ!F15+'Σ.Σ. ΜΟΥΡΙΩΝ'!F15+'17'!F15+'19'!F15+'20'!F15+'21'!F15+'22'!F15+'23'!F15+'24'!F15+'25'!F15+'26'!F15+'27'!F15+'28'!F15)</f>
        <v>22</v>
      </c>
      <c r="G13" s="289">
        <f>SUM(ΓΟΥΜΕΝΙΣΣΑΣ!G15+ΚΑΜΠΑΝΗ!G15+'18'!G15+ΕΥΚΑΡΠΙΑΣ!G15+'Ν. ΑΓΙΟΝΕΡΙΟΥ'!G15+ΑΞΙΟΥΠΟΛΗΣ!G15+ΕΣΠΕΡΙΝΟ!G15+'1ο ΓΥΜΝΑΣΙΟ'!G15+'2o ΓΥΜΝΑΣΙΟ'!G15+ΒΑΠΤΙΣΤΗ!G15+'3o ΓΥΜΝΑΣΙΟ'!G15+ΕΥΡΩΠΟΥ!G15+ΓΥΝΑΙΚΟΚΑΣΤΡΟ!G15+ΠΟΛΥΚΑΣΤΡΟ!G15+ΧΕΡΣΟ!G15+ΠΛΑΤΑΝΙΑ!G15+'Σ.Σ. ΜΟΥΡΙΩΝ'!G15+'17'!G15+'19'!G15+'20'!G15+'21'!G15+'22'!G15+'23'!G15+'24'!G15+'25'!G15+'26'!G15+'27'!G15+'28'!G15)</f>
        <v>0</v>
      </c>
      <c r="H13" s="289">
        <f>SUM(ΓΟΥΜΕΝΙΣΣΑΣ!H15+ΚΑΜΠΑΝΗ!H15+'18'!H15+ΕΥΚΑΡΠΙΑΣ!H15+'Ν. ΑΓΙΟΝΕΡΙΟΥ'!H15+ΑΞΙΟΥΠΟΛΗΣ!H15+ΕΣΠΕΡΙΝΟ!H15+'1ο ΓΥΜΝΑΣΙΟ'!H15+'2o ΓΥΜΝΑΣΙΟ'!H15+ΒΑΠΤΙΣΤΗ!H15+'3o ΓΥΜΝΑΣΙΟ'!H15+ΕΥΡΩΠΟΥ!H15+ΓΥΝΑΙΚΟΚΑΣΤΡΟ!H15+ΠΟΛΥΚΑΣΤΡΟ!H15+ΧΕΡΣΟ!H15+ΠΛΑΤΑΝΙΑ!H15+'Σ.Σ. ΜΟΥΡΙΩΝ'!H15+'17'!H15+'19'!H15+'20'!H15+'21'!H15+'22'!H15+'23'!H15+'24'!H15+'25'!H15+'26'!H15+'27'!H15+'28'!H15)</f>
        <v>0</v>
      </c>
      <c r="I13" s="289">
        <f>SUM(ΓΟΥΜΕΝΙΣΣΑΣ!I15+ΚΑΜΠΑΝΗ!I15+'18'!I15+ΕΥΚΑΡΠΙΑΣ!I15+'Ν. ΑΓΙΟΝΕΡΙΟΥ'!I15+ΑΞΙΟΥΠΟΛΗΣ!I15+ΕΣΠΕΡΙΝΟ!I15+'1ο ΓΥΜΝΑΣΙΟ'!I15+'2o ΓΥΜΝΑΣΙΟ'!I15+ΒΑΠΤΙΣΤΗ!I15+'3o ΓΥΜΝΑΣΙΟ'!I15+ΕΥΡΩΠΟΥ!I15+ΓΥΝΑΙΚΟΚΑΣΤΡΟ!I15+ΠΟΛΥΚΑΣΤΡΟ!I15+ΧΕΡΣΟ!I15+ΠΛΑΤΑΝΙΑ!I15+'Σ.Σ. ΜΟΥΡΙΩΝ'!I15+'17'!I15+'19'!I15+'20'!I15+'21'!I15+'22'!I15+'23'!I15+'24'!I15+'25'!I15+'26'!I15+'27'!I15+'28'!I15)</f>
        <v>0</v>
      </c>
      <c r="J13" s="289">
        <f>SUM(ΓΟΥΜΕΝΙΣΣΑΣ!J15+ΚΑΜΠΑΝΗ!J15+'18'!J15+ΕΥΚΑΡΠΙΑΣ!J15+'Ν. ΑΓΙΟΝΕΡΙΟΥ'!J15+ΑΞΙΟΥΠΟΛΗΣ!J15+ΕΣΠΕΡΙΝΟ!J15+'1ο ΓΥΜΝΑΣΙΟ'!J15+'2o ΓΥΜΝΑΣΙΟ'!J15+ΒΑΠΤΙΣΤΗ!J15+'3o ΓΥΜΝΑΣΙΟ'!J15+ΕΥΡΩΠΟΥ!J15+ΓΥΝΑΙΚΟΚΑΣΤΡΟ!J15+ΠΟΛΥΚΑΣΤΡΟ!J15+ΧΕΡΣΟ!J15+ΠΛΑΤΑΝΙΑ!J15+'Σ.Σ. ΜΟΥΡΙΩΝ'!J15+'17'!J15+'19'!J15+'20'!J15+'21'!J15+'22'!J15+'23'!J15+'24'!J15+'25'!J15+'26'!J15+'27'!J15+'28'!J15)</f>
        <v>0</v>
      </c>
      <c r="K13" s="290">
        <f t="shared" si="0"/>
        <v>9</v>
      </c>
      <c r="L13" s="290">
        <f t="shared" si="1"/>
        <v>22</v>
      </c>
      <c r="M13" s="291">
        <f t="shared" si="2"/>
        <v>31</v>
      </c>
      <c r="O13" s="339">
        <f t="shared" si="3"/>
        <v>0.24324324324324326</v>
      </c>
      <c r="P13" s="339">
        <f t="shared" si="4"/>
        <v>0.5945945945945946</v>
      </c>
      <c r="Q13" s="339">
        <f t="shared" si="5"/>
        <v>0.8378378378378378</v>
      </c>
    </row>
    <row r="14" spans="1:17" ht="25.5" customHeight="1">
      <c r="A14" s="296" t="s">
        <v>36</v>
      </c>
      <c r="B14" s="287" t="s">
        <v>9</v>
      </c>
      <c r="C14" s="321" t="s">
        <v>11</v>
      </c>
      <c r="D14" s="288">
        <f>SUM(ΓΟΥΜΕΝΙΣΣΑΣ!D16+ΚΑΜΠΑΝΗ!D16+'18'!D16+ΕΥΚΑΡΠΙΑΣ!D16+'Ν. ΑΓΙΟΝΕΡΙΟΥ'!D16+ΑΞΙΟΥΠΟΛΗΣ!D16+ΕΣΠΕΡΙΝΟ!D16+'1ο ΓΥΜΝΑΣΙΟ'!D16+'2o ΓΥΜΝΑΣΙΟ'!D16+ΒΑΠΤΙΣΤΗ!D16+'3o ΓΥΜΝΑΣΙΟ'!D16+ΕΥΡΩΠΟΥ!D16+ΓΥΝΑΙΚΟΚΑΣΤΡΟ!D16+ΠΟΛΥΚΑΣΤΡΟ!D16+ΧΕΡΣΟ!D16+ΠΛΑΤΑΝΙΑ!D16+'Σ.Σ. ΜΟΥΡΙΩΝ'!D16+'17'!D16+'19'!D16+'20'!D16+'21'!D16+'22'!D16+'23'!D16+'24'!D16+'25'!D16+'26'!D16+'27'!D16+'28'!D16)</f>
        <v>38</v>
      </c>
      <c r="E14" s="288">
        <f>SUM(ΓΟΥΜΕΝΙΣΣΑΣ!E16+ΚΑΜΠΑΝΗ!E16+'18'!E16+ΕΥΚΑΡΠΙΑΣ!E16+'Ν. ΑΓΙΟΝΕΡΙΟΥ'!E16+ΑΞΙΟΥΠΟΛΗΣ!E16+ΕΣΠΕΡΙΝΟ!E16+'1ο ΓΥΜΝΑΣΙΟ'!E16+'2o ΓΥΜΝΑΣΙΟ'!E16+ΒΑΠΤΙΣΤΗ!E16+'3o ΓΥΜΝΑΣΙΟ'!E16+ΕΥΡΩΠΟΥ!E16+ΓΥΝΑΙΚΟΚΑΣΤΡΟ!E16+ΠΟΛΥΚΑΣΤΡΟ!E16+ΧΕΡΣΟ!E16+ΠΛΑΤΑΝΙΑ!E16+'Σ.Σ. ΜΟΥΡΙΩΝ'!E16+'17'!E16+'19'!E16+'20'!E16+'21'!E16+'22'!E16+'23'!E16+'24'!E16+'25'!E16+'26'!E16+'27'!E16+'28'!E16)</f>
        <v>18</v>
      </c>
      <c r="F14" s="288">
        <f>SUM(ΓΟΥΜΕΝΙΣΣΑΣ!F16+ΚΑΜΠΑΝΗ!F16+'18'!F16+ΕΥΚΑΡΠΙΑΣ!F16+'Ν. ΑΓΙΟΝΕΡΙΟΥ'!F16+ΑΞΙΟΥΠΟΛΗΣ!F16+ΕΣΠΕΡΙΝΟ!F16+'1ο ΓΥΜΝΑΣΙΟ'!F16+'2o ΓΥΜΝΑΣΙΟ'!F16+ΒΑΠΤΙΣΤΗ!F16+'3o ΓΥΜΝΑΣΙΟ'!F16+ΕΥΡΩΠΟΥ!F16+ΓΥΝΑΙΚΟΚΑΣΤΡΟ!F16+ΠΟΛΥΚΑΣΤΡΟ!F16+ΧΕΡΣΟ!F16+ΠΛΑΤΑΝΙΑ!F16+'Σ.Σ. ΜΟΥΡΙΩΝ'!F16+'17'!F16+'19'!F16+'20'!F16+'21'!F16+'22'!F16+'23'!F16+'24'!F16+'25'!F16+'26'!F16+'27'!F16+'28'!F16)</f>
        <v>18</v>
      </c>
      <c r="G14" s="289">
        <f>SUM(ΓΟΥΜΕΝΙΣΣΑΣ!G16+ΚΑΜΠΑΝΗ!G16+'18'!G16+ΕΥΚΑΡΠΙΑΣ!G16+'Ν. ΑΓΙΟΝΕΡΙΟΥ'!G16+ΑΞΙΟΥΠΟΛΗΣ!G16+ΕΣΠΕΡΙΝΟ!G16+'1ο ΓΥΜΝΑΣΙΟ'!G16+'2o ΓΥΜΝΑΣΙΟ'!G16+ΒΑΠΤΙΣΤΗ!G16+'3o ΓΥΜΝΑΣΙΟ'!G16+ΕΥΡΩΠΟΥ!G16+ΓΥΝΑΙΚΟΚΑΣΤΡΟ!G16+ΠΟΛΥΚΑΣΤΡΟ!G16+ΧΕΡΣΟ!G16+ΠΛΑΤΑΝΙΑ!G16+'Σ.Σ. ΜΟΥΡΙΩΝ'!G16+'17'!G16+'19'!G16+'20'!G16+'21'!G16+'22'!G16+'23'!G16+'24'!G16+'25'!G16+'26'!G16+'27'!G16+'28'!G16)</f>
        <v>0</v>
      </c>
      <c r="H14" s="289">
        <f>SUM(ΓΟΥΜΕΝΙΣΣΑΣ!H16+ΚΑΜΠΑΝΗ!H16+'18'!H16+ΕΥΚΑΡΠΙΑΣ!H16+'Ν. ΑΓΙΟΝΕΡΙΟΥ'!H16+ΑΞΙΟΥΠΟΛΗΣ!H16+ΕΣΠΕΡΙΝΟ!H16+'1ο ΓΥΜΝΑΣΙΟ'!H16+'2o ΓΥΜΝΑΣΙΟ'!H16+ΒΑΠΤΙΣΤΗ!H16+'3o ΓΥΜΝΑΣΙΟ'!H16+ΕΥΡΩΠΟΥ!H16+ΓΥΝΑΙΚΟΚΑΣΤΡΟ!H16+ΠΟΛΥΚΑΣΤΡΟ!H16+ΧΕΡΣΟ!H16+ΠΛΑΤΑΝΙΑ!H16+'Σ.Σ. ΜΟΥΡΙΩΝ'!H16+'17'!H16+'19'!H16+'20'!H16+'21'!H16+'22'!H16+'23'!H16+'24'!H16+'25'!H16+'26'!H16+'27'!H16+'28'!H16)</f>
        <v>0</v>
      </c>
      <c r="I14" s="289">
        <f>SUM(ΓΟΥΜΕΝΙΣΣΑΣ!I16+ΚΑΜΠΑΝΗ!I16+'18'!I16+ΕΥΚΑΡΠΙΑΣ!I16+'Ν. ΑΓΙΟΝΕΡΙΟΥ'!I16+ΑΞΙΟΥΠΟΛΗΣ!I16+ΕΣΠΕΡΙΝΟ!I16+'1ο ΓΥΜΝΑΣΙΟ'!I16+'2o ΓΥΜΝΑΣΙΟ'!I16+ΒΑΠΤΙΣΤΗ!I16+'3o ΓΥΜΝΑΣΙΟ'!I16+ΕΥΡΩΠΟΥ!I16+ΓΥΝΑΙΚΟΚΑΣΤΡΟ!I16+ΠΟΛΥΚΑΣΤΡΟ!I16+ΧΕΡΣΟ!I16+ΠΛΑΤΑΝΙΑ!I16+'Σ.Σ. ΜΟΥΡΙΩΝ'!I16+'17'!I16+'19'!I16+'20'!I16+'21'!I16+'22'!I16+'23'!I16+'24'!I16+'25'!I16+'26'!I16+'27'!I16+'28'!I16)</f>
        <v>0</v>
      </c>
      <c r="J14" s="289">
        <f>SUM(ΓΟΥΜΕΝΙΣΣΑΣ!J16+ΚΑΜΠΑΝΗ!J16+'18'!J16+ΕΥΚΑΡΠΙΑΣ!J16+'Ν. ΑΓΙΟΝΕΡΙΟΥ'!J16+ΑΞΙΟΥΠΟΛΗΣ!J16+ΕΣΠΕΡΙΝΟ!J16+'1ο ΓΥΜΝΑΣΙΟ'!J16+'2o ΓΥΜΝΑΣΙΟ'!J16+ΒΑΠΤΙΣΤΗ!J16+'3o ΓΥΜΝΑΣΙΟ'!J16+ΕΥΡΩΠΟΥ!J16+ΓΥΝΑΙΚΟΚΑΣΤΡΟ!J16+ΠΟΛΥΚΑΣΤΡΟ!J16+ΧΕΡΣΟ!J16+ΠΛΑΤΑΝΙΑ!J16+'Σ.Σ. ΜΟΥΡΙΩΝ'!J16+'17'!J16+'19'!J16+'20'!J16+'21'!J16+'22'!J16+'23'!J16+'24'!J16+'25'!J16+'26'!J16+'27'!J16+'28'!J16)</f>
        <v>0</v>
      </c>
      <c r="K14" s="290">
        <f t="shared" si="0"/>
        <v>18</v>
      </c>
      <c r="L14" s="290">
        <f t="shared" si="1"/>
        <v>18</v>
      </c>
      <c r="M14" s="291">
        <f t="shared" si="2"/>
        <v>36</v>
      </c>
      <c r="O14" s="339">
        <f t="shared" si="3"/>
        <v>0.4864864864864865</v>
      </c>
      <c r="P14" s="339">
        <f t="shared" si="4"/>
        <v>0.4864864864864865</v>
      </c>
      <c r="Q14" s="339">
        <f t="shared" si="5"/>
        <v>0.972972972972973</v>
      </c>
    </row>
    <row r="15" spans="1:17" ht="25.5" customHeight="1">
      <c r="A15" s="296" t="s">
        <v>37</v>
      </c>
      <c r="B15" s="287" t="s">
        <v>9</v>
      </c>
      <c r="C15" s="321" t="s">
        <v>11</v>
      </c>
      <c r="D15" s="288">
        <f>SUM(ΓΟΥΜΕΝΙΣΣΑΣ!D17+ΚΑΜΠΑΝΗ!D17+'18'!D17+ΕΥΚΑΡΠΙΑΣ!D17+'Ν. ΑΓΙΟΝΕΡΙΟΥ'!D17+ΑΞΙΟΥΠΟΛΗΣ!D17+ΕΣΠΕΡΙΝΟ!D17+'1ο ΓΥΜΝΑΣΙΟ'!D17+'2o ΓΥΜΝΑΣΙΟ'!D17+ΒΑΠΤΙΣΤΗ!D17+'3o ΓΥΜΝΑΣΙΟ'!D17+ΕΥΡΩΠΟΥ!D17+ΓΥΝΑΙΚΟΚΑΣΤΡΟ!D17+ΠΟΛΥΚΑΣΤΡΟ!D17+ΧΕΡΣΟ!D17+ΠΛΑΤΑΝΙΑ!D17+'Σ.Σ. ΜΟΥΡΙΩΝ'!D17+'17'!D17+'19'!D17+'20'!D17+'21'!D17+'22'!D17+'23'!D17+'24'!D17+'25'!D17+'26'!D17+'27'!D17+'28'!D17)</f>
        <v>38</v>
      </c>
      <c r="E15" s="288">
        <f>SUM(ΓΟΥΜΕΝΙΣΣΑΣ!E17+ΚΑΜΠΑΝΗ!E17+'18'!E17+ΕΥΚΑΡΠΙΑΣ!E17+'Ν. ΑΓΙΟΝΕΡΙΟΥ'!E17+ΑΞΙΟΥΠΟΛΗΣ!E17+ΕΣΠΕΡΙΝΟ!E17+'1ο ΓΥΜΝΑΣΙΟ'!E17+'2o ΓΥΜΝΑΣΙΟ'!E17+ΒΑΠΤΙΣΤΗ!E17+'3o ΓΥΜΝΑΣΙΟ'!E17+ΕΥΡΩΠΟΥ!E17+ΓΥΝΑΙΚΟΚΑΣΤΡΟ!E17+ΠΟΛΥΚΑΣΤΡΟ!E17+ΧΕΡΣΟ!E17+ΠΛΑΤΑΝΙΑ!E17+'Σ.Σ. ΜΟΥΡΙΩΝ'!E17+'17'!E17+'19'!E17+'20'!E17+'21'!E17+'22'!E17+'23'!E17+'24'!E17+'25'!E17+'26'!E17+'27'!E17+'28'!E17)</f>
        <v>3</v>
      </c>
      <c r="F15" s="288">
        <f>SUM(ΓΟΥΜΕΝΙΣΣΑΣ!F17+ΚΑΜΠΑΝΗ!F17+'18'!F17+ΕΥΚΑΡΠΙΑΣ!F17+'Ν. ΑΓΙΟΝΕΡΙΟΥ'!F17+ΑΞΙΟΥΠΟΛΗΣ!F17+ΕΣΠΕΡΙΝΟ!F17+'1ο ΓΥΜΝΑΣΙΟ'!F17+'2o ΓΥΜΝΑΣΙΟ'!F17+ΒΑΠΤΙΣΤΗ!F17+'3o ΓΥΜΝΑΣΙΟ'!F17+ΕΥΡΩΠΟΥ!F17+ΓΥΝΑΙΚΟΚΑΣΤΡΟ!F17+ΠΟΛΥΚΑΣΤΡΟ!F17+ΧΕΡΣΟ!F17+ΠΛΑΤΑΝΙΑ!F17+'Σ.Σ. ΜΟΥΡΙΩΝ'!F17+'17'!F17+'19'!F17+'20'!F17+'21'!F17+'22'!F17+'23'!F17+'24'!F17+'25'!F17+'26'!F17+'27'!F17+'28'!F17)</f>
        <v>20</v>
      </c>
      <c r="G15" s="289">
        <f>SUM(ΓΟΥΜΕΝΙΣΣΑΣ!G17+ΚΑΜΠΑΝΗ!G17+'18'!G17+ΕΥΚΑΡΠΙΑΣ!G17+'Ν. ΑΓΙΟΝΕΡΙΟΥ'!G17+ΑΞΙΟΥΠΟΛΗΣ!G17+ΕΣΠΕΡΙΝΟ!G17+'1ο ΓΥΜΝΑΣΙΟ'!G17+'2o ΓΥΜΝΑΣΙΟ'!G17+ΒΑΠΤΙΣΤΗ!G17+'3o ΓΥΜΝΑΣΙΟ'!G17+ΕΥΡΩΠΟΥ!G17+ΓΥΝΑΙΚΟΚΑΣΤΡΟ!G17+ΠΟΛΥΚΑΣΤΡΟ!G17+ΧΕΡΣΟ!G17+ΠΛΑΤΑΝΙΑ!G17+'Σ.Σ. ΜΟΥΡΙΩΝ'!G17+'17'!G17+'19'!G17+'20'!G17+'21'!G17+'22'!G17+'23'!G17+'24'!G17+'25'!G17+'26'!G17+'27'!G17+'28'!G17)</f>
        <v>0</v>
      </c>
      <c r="H15" s="289">
        <f>SUM(ΓΟΥΜΕΝΙΣΣΑΣ!H17+ΚΑΜΠΑΝΗ!H17+'18'!H17+ΕΥΚΑΡΠΙΑΣ!H17+'Ν. ΑΓΙΟΝΕΡΙΟΥ'!H17+ΑΞΙΟΥΠΟΛΗΣ!H17+ΕΣΠΕΡΙΝΟ!H17+'1ο ΓΥΜΝΑΣΙΟ'!H17+'2o ΓΥΜΝΑΣΙΟ'!H17+ΒΑΠΤΙΣΤΗ!H17+'3o ΓΥΜΝΑΣΙΟ'!H17+ΕΥΡΩΠΟΥ!H17+ΓΥΝΑΙΚΟΚΑΣΤΡΟ!H17+ΠΟΛΥΚΑΣΤΡΟ!H17+ΧΕΡΣΟ!H17+ΠΛΑΤΑΝΙΑ!H17+'Σ.Σ. ΜΟΥΡΙΩΝ'!H17+'17'!H17+'19'!H17+'20'!H17+'21'!H17+'22'!H17+'23'!H17+'24'!H17+'25'!H17+'26'!H17+'27'!H17+'28'!H17)</f>
        <v>0</v>
      </c>
      <c r="I15" s="289">
        <f>SUM(ΓΟΥΜΕΝΙΣΣΑΣ!I17+ΚΑΜΠΑΝΗ!I17+'18'!I17+ΕΥΚΑΡΠΙΑΣ!I17+'Ν. ΑΓΙΟΝΕΡΙΟΥ'!I17+ΑΞΙΟΥΠΟΛΗΣ!I17+ΕΣΠΕΡΙΝΟ!I17+'1ο ΓΥΜΝΑΣΙΟ'!I17+'2o ΓΥΜΝΑΣΙΟ'!I17+ΒΑΠΤΙΣΤΗ!I17+'3o ΓΥΜΝΑΣΙΟ'!I17+ΕΥΡΩΠΟΥ!I17+ΓΥΝΑΙΚΟΚΑΣΤΡΟ!I17+ΠΟΛΥΚΑΣΤΡΟ!I17+ΧΕΡΣΟ!I17+ΠΛΑΤΑΝΙΑ!I17+'Σ.Σ. ΜΟΥΡΙΩΝ'!I17+'17'!I17+'19'!I17+'20'!I17+'21'!I17+'22'!I17+'23'!I17+'24'!I17+'25'!I17+'26'!I17+'27'!I17+'28'!I17)</f>
        <v>0</v>
      </c>
      <c r="J15" s="289">
        <f>SUM(ΓΟΥΜΕΝΙΣΣΑΣ!J17+ΚΑΜΠΑΝΗ!J17+'18'!J17+ΕΥΚΑΡΠΙΑΣ!J17+'Ν. ΑΓΙΟΝΕΡΙΟΥ'!J17+ΑΞΙΟΥΠΟΛΗΣ!J17+ΕΣΠΕΡΙΝΟ!J17+'1ο ΓΥΜΝΑΣΙΟ'!J17+'2o ΓΥΜΝΑΣΙΟ'!J17+ΒΑΠΤΙΣΤΗ!J17+'3o ΓΥΜΝΑΣΙΟ'!J17+ΕΥΡΩΠΟΥ!J17+ΓΥΝΑΙΚΟΚΑΣΤΡΟ!J17+ΠΟΛΥΚΑΣΤΡΟ!J17+ΧΕΡΣΟ!J17+ΠΛΑΤΑΝΙΑ!J17+'Σ.Σ. ΜΟΥΡΙΩΝ'!J17+'17'!J17+'19'!J17+'20'!J17+'21'!J17+'22'!J17+'23'!J17+'24'!J17+'25'!J17+'26'!J17+'27'!J17+'28'!J17)</f>
        <v>0</v>
      </c>
      <c r="K15" s="290">
        <f t="shared" si="0"/>
        <v>3</v>
      </c>
      <c r="L15" s="290">
        <f t="shared" si="1"/>
        <v>20</v>
      </c>
      <c r="M15" s="291">
        <f t="shared" si="2"/>
        <v>23</v>
      </c>
      <c r="O15" s="339">
        <f t="shared" si="3"/>
        <v>0.08108108108108109</v>
      </c>
      <c r="P15" s="339">
        <f t="shared" si="4"/>
        <v>0.5405405405405406</v>
      </c>
      <c r="Q15" s="339">
        <f t="shared" si="5"/>
        <v>0.6216216216216216</v>
      </c>
    </row>
    <row r="16" spans="1:17" ht="36.75" customHeight="1">
      <c r="A16" s="295" t="s">
        <v>38</v>
      </c>
      <c r="B16" s="297" t="s">
        <v>12</v>
      </c>
      <c r="C16" s="323" t="s">
        <v>10</v>
      </c>
      <c r="D16" s="288">
        <f>SUM(ΓΟΥΜΕΝΙΣΣΑΣ!D18+ΚΑΜΠΑΝΗ!D18+'18'!D18+ΕΥΚΑΡΠΙΑΣ!D18+'Ν. ΑΓΙΟΝΕΡΙΟΥ'!D18+ΑΞΙΟΥΠΟΛΗΣ!D18+ΕΣΠΕΡΙΝΟ!D18+'1ο ΓΥΜΝΑΣΙΟ'!D18+'2o ΓΥΜΝΑΣΙΟ'!D18+ΒΑΠΤΙΣΤΗ!D18+'3o ΓΥΜΝΑΣΙΟ'!D18+ΕΥΡΩΠΟΥ!D18+ΓΥΝΑΙΚΟΚΑΣΤΡΟ!D18+ΠΟΛΥΚΑΣΤΡΟ!D18+ΧΕΡΣΟ!D18+ΠΛΑΤΑΝΙΑ!D18+'Σ.Σ. ΜΟΥΡΙΩΝ'!D18+'17'!D18+'19'!D18+'20'!D18+'21'!D18+'22'!D18+'23'!D18+'24'!D18+'25'!D18+'26'!D18+'27'!D18+'28'!D18)</f>
        <v>37</v>
      </c>
      <c r="E16" s="289">
        <f>SUM(ΓΟΥΜΕΝΙΣΣΑΣ!E18+ΚΑΜΠΑΝΗ!E18+'18'!E18+ΕΥΚΑΡΠΙΑΣ!E18+'Ν. ΑΓΙΟΝΕΡΙΟΥ'!E18+ΑΞΙΟΥΠΟΛΗΣ!E18+ΕΣΠΕΡΙΝΟ!E18+'1ο ΓΥΜΝΑΣΙΟ'!E18+'2o ΓΥΜΝΑΣΙΟ'!E18+ΒΑΠΤΙΣΤΗ!E18+'3o ΓΥΜΝΑΣΙΟ'!E18+ΕΥΡΩΠΟΥ!E18+ΓΥΝΑΙΚΟΚΑΣΤΡΟ!E18+ΠΟΛΥΚΑΣΤΡΟ!E18+ΧΕΡΣΟ!E18+ΠΛΑΤΑΝΙΑ!E18+'Σ.Σ. ΜΟΥΡΙΩΝ'!E18+'17'!E18+'19'!E18+'20'!E18+'21'!E18+'22'!E18+'23'!E18+'24'!E18+'25'!E18+'26'!E18+'27'!E18+'28'!E18)</f>
        <v>0</v>
      </c>
      <c r="F16" s="289">
        <f>SUM(ΓΟΥΜΕΝΙΣΣΑΣ!F18+ΚΑΜΠΑΝΗ!F18+'18'!F18+ΕΥΚΑΡΠΙΑΣ!F18+'Ν. ΑΓΙΟΝΕΡΙΟΥ'!F18+ΑΞΙΟΥΠΟΛΗΣ!F18+ΕΣΠΕΡΙΝΟ!F18+'1ο ΓΥΜΝΑΣΙΟ'!F18+'2o ΓΥΜΝΑΣΙΟ'!F18+ΒΑΠΤΙΣΤΗ!F18+'3o ΓΥΜΝΑΣΙΟ'!F18+ΕΥΡΩΠΟΥ!F18+ΓΥΝΑΙΚΟΚΑΣΤΡΟ!F18+ΠΟΛΥΚΑΣΤΡΟ!F18+ΧΕΡΣΟ!F18+ΠΛΑΤΑΝΙΑ!F18+'Σ.Σ. ΜΟΥΡΙΩΝ'!F18+'17'!F18+'19'!F18+'20'!F18+'21'!F18+'22'!F18+'23'!F18+'24'!F18+'25'!F18+'26'!F18+'27'!F18+'28'!F18)</f>
        <v>0</v>
      </c>
      <c r="G16" s="289">
        <f>SUM(ΓΟΥΜΕΝΙΣΣΑΣ!G18+ΚΑΜΠΑΝΗ!G18+'18'!G18+ΕΥΚΑΡΠΙΑΣ!G18+'Ν. ΑΓΙΟΝΕΡΙΟΥ'!G18+ΑΞΙΟΥΠΟΛΗΣ!G18+ΕΣΠΕΡΙΝΟ!G18+'1ο ΓΥΜΝΑΣΙΟ'!G18+'2o ΓΥΜΝΑΣΙΟ'!G18+ΒΑΠΤΙΣΤΗ!G18+'3o ΓΥΜΝΑΣΙΟ'!G18+ΕΥΡΩΠΟΥ!G18+ΓΥΝΑΙΚΟΚΑΣΤΡΟ!G18+ΠΟΛΥΚΑΣΤΡΟ!G18+ΧΕΡΣΟ!G18+ΠΛΑΤΑΝΙΑ!G18+'Σ.Σ. ΜΟΥΡΙΩΝ'!G18+'17'!G18+'19'!G18+'20'!G18+'21'!G18+'22'!G18+'23'!G18+'24'!G18+'25'!G18+'26'!G18+'27'!G18+'28'!G18)</f>
        <v>0</v>
      </c>
      <c r="H16" s="289">
        <f>SUM(ΓΟΥΜΕΝΙΣΣΑΣ!H18+ΚΑΜΠΑΝΗ!H18+'18'!H18+ΕΥΚΑΡΠΙΑΣ!H18+'Ν. ΑΓΙΟΝΕΡΙΟΥ'!H18+ΑΞΙΟΥΠΟΛΗΣ!H18+ΕΣΠΕΡΙΝΟ!H18+'1ο ΓΥΜΝΑΣΙΟ'!H18+'2o ΓΥΜΝΑΣΙΟ'!H18+ΒΑΠΤΙΣΤΗ!H18+'3o ΓΥΜΝΑΣΙΟ'!H18+ΕΥΡΩΠΟΥ!H18+ΓΥΝΑΙΚΟΚΑΣΤΡΟ!H18+ΠΟΛΥΚΑΣΤΡΟ!H18+ΧΕΡΣΟ!H18+ΠΛΑΤΑΝΙΑ!H18+'Σ.Σ. ΜΟΥΡΙΩΝ'!H18+'17'!H18+'19'!H18+'20'!H18+'21'!H18+'22'!H18+'23'!H18+'24'!H18+'25'!H18+'26'!H18+'27'!H18+'28'!H18)</f>
        <v>0</v>
      </c>
      <c r="I16" s="288">
        <f>SUM(ΓΟΥΜΕΝΙΣΣΑΣ!I18+ΚΑΜΠΑΝΗ!I18+'18'!I18+ΕΥΚΑΡΠΙΑΣ!I18+'Ν. ΑΓΙΟΝΕΡΙΟΥ'!I18+ΑΞΙΟΥΠΟΛΗΣ!I18+ΕΣΠΕΡΙΝΟ!I18+'1ο ΓΥΜΝΑΣΙΟ'!I18+'2o ΓΥΜΝΑΣΙΟ'!I18+ΒΑΠΤΙΣΤΗ!I18+'3o ΓΥΜΝΑΣΙΟ'!I18+ΕΥΡΩΠΟΥ!I18+ΓΥΝΑΙΚΟΚΑΣΤΡΟ!I18+ΠΟΛΥΚΑΣΤΡΟ!I18+ΧΕΡΣΟ!I18+ΠΛΑΤΑΝΙΑ!I18+'Σ.Σ. ΜΟΥΡΙΩΝ'!I18+'17'!I18+'19'!I18+'20'!I18+'21'!I18+'22'!I18+'23'!I18+'24'!I18+'25'!I18+'26'!I18+'27'!I18+'28'!I18)</f>
        <v>16</v>
      </c>
      <c r="J16" s="288">
        <f>SUM(ΓΟΥΜΕΝΙΣΣΑΣ!J18+ΚΑΜΠΑΝΗ!J18+'18'!J18+ΕΥΚΑΡΠΙΑΣ!J18+'Ν. ΑΓΙΟΝΕΡΙΟΥ'!J18+ΑΞΙΟΥΠΟΛΗΣ!J18+ΕΣΠΕΡΙΝΟ!J18+'1ο ΓΥΜΝΑΣΙΟ'!J18+'2o ΓΥΜΝΑΣΙΟ'!J18+ΒΑΠΤΙΣΤΗ!J18+'3o ΓΥΜΝΑΣΙΟ'!J18+ΕΥΡΩΠΟΥ!J18+ΓΥΝΑΙΚΟΚΑΣΤΡΟ!J18+ΠΟΛΥΚΑΣΤΡΟ!J18+ΧΕΡΣΟ!J18+ΠΛΑΤΑΝΙΑ!J18+'Σ.Σ. ΜΟΥΡΙΩΝ'!J18+'17'!J18+'19'!J18+'20'!J18+'21'!J18+'22'!J18+'23'!J18+'24'!J18+'25'!J18+'26'!J18+'27'!J18+'28'!J18)</f>
        <v>15</v>
      </c>
      <c r="K16" s="290">
        <f>SUM(I16)</f>
        <v>16</v>
      </c>
      <c r="L16" s="290">
        <f>SUM(J16)</f>
        <v>15</v>
      </c>
      <c r="M16" s="291">
        <f t="shared" si="2"/>
        <v>31</v>
      </c>
      <c r="O16" s="339">
        <f t="shared" si="3"/>
        <v>0.43243243243243246</v>
      </c>
      <c r="P16" s="339">
        <f t="shared" si="4"/>
        <v>0.40540540540540543</v>
      </c>
      <c r="Q16" s="339">
        <f t="shared" si="5"/>
        <v>0.8378378378378378</v>
      </c>
    </row>
    <row r="17" spans="1:17" ht="25.5" customHeight="1">
      <c r="A17" s="296" t="s">
        <v>39</v>
      </c>
      <c r="B17" s="298" t="s">
        <v>12</v>
      </c>
      <c r="C17" s="323" t="s">
        <v>10</v>
      </c>
      <c r="D17" s="288">
        <f>SUM(ΓΟΥΜΕΝΙΣΣΑΣ!D19+ΚΑΜΠΑΝΗ!D19+'18'!D19+ΕΥΚΑΡΠΙΑΣ!D19+'Ν. ΑΓΙΟΝΕΡΙΟΥ'!D19+ΑΞΙΟΥΠΟΛΗΣ!D19+ΕΣΠΕΡΙΝΟ!D19+'1ο ΓΥΜΝΑΣΙΟ'!D19+'2o ΓΥΜΝΑΣΙΟ'!D19+ΒΑΠΤΙΣΤΗ!D19+'3o ΓΥΜΝΑΣΙΟ'!D19+ΕΥΡΩΠΟΥ!D19+ΓΥΝΑΙΚΟΚΑΣΤΡΟ!D19+ΠΟΛΥΚΑΣΤΡΟ!D19+ΧΕΡΣΟ!D19+ΠΛΑΤΑΝΙΑ!D19+'Σ.Σ. ΜΟΥΡΙΩΝ'!D19+'17'!D19+'19'!D19+'20'!D19+'21'!D19+'22'!D19+'23'!D19+'24'!D19+'25'!D19+'26'!D19+'27'!D19+'28'!D19)</f>
        <v>37</v>
      </c>
      <c r="E17" s="289">
        <f>SUM(ΓΟΥΜΕΝΙΣΣΑΣ!E19+ΚΑΜΠΑΝΗ!E19+'18'!E19+ΕΥΚΑΡΠΙΑΣ!E19+'Ν. ΑΓΙΟΝΕΡΙΟΥ'!E19+ΑΞΙΟΥΠΟΛΗΣ!E19+ΕΣΠΕΡΙΝΟ!E19+'1ο ΓΥΜΝΑΣΙΟ'!E19+'2o ΓΥΜΝΑΣΙΟ'!E19+ΒΑΠΤΙΣΤΗ!E19+'3o ΓΥΜΝΑΣΙΟ'!E19+ΕΥΡΩΠΟΥ!E19+ΓΥΝΑΙΚΟΚΑΣΤΡΟ!E19+ΠΟΛΥΚΑΣΤΡΟ!E19+ΧΕΡΣΟ!E19+ΠΛΑΤΑΝΙΑ!E19+'Σ.Σ. ΜΟΥΡΙΩΝ'!E19+'17'!E19+'19'!E19+'20'!E19+'21'!E19+'22'!E19+'23'!E19+'24'!E19+'25'!E19+'26'!E19+'27'!E19+'28'!E19)</f>
        <v>0</v>
      </c>
      <c r="F17" s="289">
        <f>SUM(ΓΟΥΜΕΝΙΣΣΑΣ!F19+ΚΑΜΠΑΝΗ!F19+'18'!F19+ΕΥΚΑΡΠΙΑΣ!F19+'Ν. ΑΓΙΟΝΕΡΙΟΥ'!F19+ΑΞΙΟΥΠΟΛΗΣ!F19+ΕΣΠΕΡΙΝΟ!F19+'1ο ΓΥΜΝΑΣΙΟ'!F19+'2o ΓΥΜΝΑΣΙΟ'!F19+ΒΑΠΤΙΣΤΗ!F19+'3o ΓΥΜΝΑΣΙΟ'!F19+ΕΥΡΩΠΟΥ!F19+ΓΥΝΑΙΚΟΚΑΣΤΡΟ!F19+ΠΟΛΥΚΑΣΤΡΟ!F19+ΧΕΡΣΟ!F19+ΠΛΑΤΑΝΙΑ!F19+'Σ.Σ. ΜΟΥΡΙΩΝ'!F19+'17'!F19+'19'!F19+'20'!F19+'21'!F19+'22'!F19+'23'!F19+'24'!F19+'25'!F19+'26'!F19+'27'!F19+'28'!F19)</f>
        <v>0</v>
      </c>
      <c r="G17" s="289">
        <f>SUM(ΓΟΥΜΕΝΙΣΣΑΣ!G19+ΚΑΜΠΑΝΗ!G19+'18'!G19+ΕΥΚΑΡΠΙΑΣ!G19+'Ν. ΑΓΙΟΝΕΡΙΟΥ'!G19+ΑΞΙΟΥΠΟΛΗΣ!G19+ΕΣΠΕΡΙΝΟ!G19+'1ο ΓΥΜΝΑΣΙΟ'!G19+'2o ΓΥΜΝΑΣΙΟ'!G19+ΒΑΠΤΙΣΤΗ!G19+'3o ΓΥΜΝΑΣΙΟ'!G19+ΕΥΡΩΠΟΥ!G19+ΓΥΝΑΙΚΟΚΑΣΤΡΟ!G19+ΠΟΛΥΚΑΣΤΡΟ!G19+ΧΕΡΣΟ!G19+ΠΛΑΤΑΝΙΑ!G19+'Σ.Σ. ΜΟΥΡΙΩΝ'!G19+'17'!G19+'19'!G19+'20'!G19+'21'!G19+'22'!G19+'23'!G19+'24'!G19+'25'!G19+'26'!G19+'27'!G19+'28'!G19)</f>
        <v>0</v>
      </c>
      <c r="H17" s="289">
        <f>SUM(ΓΟΥΜΕΝΙΣΣΑΣ!H19+ΚΑΜΠΑΝΗ!H19+'18'!H19+ΕΥΚΑΡΠΙΑΣ!H19+'Ν. ΑΓΙΟΝΕΡΙΟΥ'!H19+ΑΞΙΟΥΠΟΛΗΣ!H19+ΕΣΠΕΡΙΝΟ!H19+'1ο ΓΥΜΝΑΣΙΟ'!H19+'2o ΓΥΜΝΑΣΙΟ'!H19+ΒΑΠΤΙΣΤΗ!H19+'3o ΓΥΜΝΑΣΙΟ'!H19+ΕΥΡΩΠΟΥ!H19+ΓΥΝΑΙΚΟΚΑΣΤΡΟ!H19+ΠΟΛΥΚΑΣΤΡΟ!H19+ΧΕΡΣΟ!H19+ΠΛΑΤΑΝΙΑ!H19+'Σ.Σ. ΜΟΥΡΙΩΝ'!H19+'17'!H19+'19'!H19+'20'!H19+'21'!H19+'22'!H19+'23'!H19+'24'!H19+'25'!H19+'26'!H19+'27'!H19+'28'!H19)</f>
        <v>0</v>
      </c>
      <c r="I17" s="288">
        <f>SUM(ΓΟΥΜΕΝΙΣΣΑΣ!I19+ΚΑΜΠΑΝΗ!I19+'18'!I19+ΕΥΚΑΡΠΙΑΣ!I19+'Ν. ΑΓΙΟΝΕΡΙΟΥ'!I19+ΑΞΙΟΥΠΟΛΗΣ!I19+ΕΣΠΕΡΙΝΟ!I19+'1ο ΓΥΜΝΑΣΙΟ'!I19+'2o ΓΥΜΝΑΣΙΟ'!I19+ΒΑΠΤΙΣΤΗ!I19+'3o ΓΥΜΝΑΣΙΟ'!I19+ΕΥΡΩΠΟΥ!I19+ΓΥΝΑΙΚΟΚΑΣΤΡΟ!I19+ΠΟΛΥΚΑΣΤΡΟ!I19+ΧΕΡΣΟ!I19+ΠΛΑΤΑΝΙΑ!I19+'Σ.Σ. ΜΟΥΡΙΩΝ'!I19+'17'!I19+'19'!I19+'20'!I19+'21'!I19+'22'!I19+'23'!I19+'24'!I19+'25'!I19+'26'!I19+'27'!I19+'28'!I19)</f>
        <v>16</v>
      </c>
      <c r="J17" s="288">
        <f>SUM(ΓΟΥΜΕΝΙΣΣΑΣ!J19+ΚΑΜΠΑΝΗ!J19+'18'!J19+ΕΥΚΑΡΠΙΑΣ!J19+'Ν. ΑΓΙΟΝΕΡΙΟΥ'!J19+ΑΞΙΟΥΠΟΛΗΣ!J19+ΕΣΠΕΡΙΝΟ!J19+'1ο ΓΥΜΝΑΣΙΟ'!J19+'2o ΓΥΜΝΑΣΙΟ'!J19+ΒΑΠΤΙΣΤΗ!J19+'3o ΓΥΜΝΑΣΙΟ'!J19+ΕΥΡΩΠΟΥ!J19+ΓΥΝΑΙΚΟΚΑΣΤΡΟ!J19+ΠΟΛΥΚΑΣΤΡΟ!J19+ΧΕΡΣΟ!J19+ΠΛΑΤΑΝΙΑ!J19+'Σ.Σ. ΜΟΥΡΙΩΝ'!J19+'17'!J19+'19'!J19+'20'!J19+'21'!J19+'22'!J19+'23'!J19+'24'!J19+'25'!J19+'26'!J19+'27'!J19+'28'!J19)</f>
        <v>11</v>
      </c>
      <c r="K17" s="290">
        <f aca="true" t="shared" si="6" ref="K17:K25">SUM(I17)</f>
        <v>16</v>
      </c>
      <c r="L17" s="290">
        <f aca="true" t="shared" si="7" ref="L17:L25">SUM(J17)</f>
        <v>11</v>
      </c>
      <c r="M17" s="291">
        <f t="shared" si="2"/>
        <v>27</v>
      </c>
      <c r="O17" s="339">
        <f t="shared" si="3"/>
        <v>0.43243243243243246</v>
      </c>
      <c r="P17" s="339">
        <f t="shared" si="4"/>
        <v>0.2972972972972973</v>
      </c>
      <c r="Q17" s="339">
        <f t="shared" si="5"/>
        <v>0.7297297297297297</v>
      </c>
    </row>
    <row r="18" spans="1:17" ht="25.5" customHeight="1">
      <c r="A18" s="296" t="s">
        <v>40</v>
      </c>
      <c r="B18" s="298" t="s">
        <v>12</v>
      </c>
      <c r="C18" s="324" t="s">
        <v>10</v>
      </c>
      <c r="D18" s="288">
        <f>SUM(ΓΟΥΜΕΝΙΣΣΑΣ!D20+ΚΑΜΠΑΝΗ!D20+'18'!D20+ΕΥΚΑΡΠΙΑΣ!D20+'Ν. ΑΓΙΟΝΕΡΙΟΥ'!D20+ΑΞΙΟΥΠΟΛΗΣ!D20+ΕΣΠΕΡΙΝΟ!D20+'1ο ΓΥΜΝΑΣΙΟ'!D20+'2o ΓΥΜΝΑΣΙΟ'!D20+ΒΑΠΤΙΣΤΗ!D20+'3o ΓΥΜΝΑΣΙΟ'!D20+ΕΥΡΩΠΟΥ!D20+ΓΥΝΑΙΚΟΚΑΣΤΡΟ!D20+ΠΟΛΥΚΑΣΤΡΟ!D20+ΧΕΡΣΟ!D20+ΠΛΑΤΑΝΙΑ!D20+'Σ.Σ. ΜΟΥΡΙΩΝ'!D20+'17'!D20+'19'!D20+'20'!D20+'21'!D20+'22'!D20+'23'!D20+'24'!D20+'25'!D20+'26'!D20+'27'!D20+'28'!D20)</f>
        <v>37</v>
      </c>
      <c r="E18" s="289">
        <f>SUM(ΓΟΥΜΕΝΙΣΣΑΣ!E20+ΚΑΜΠΑΝΗ!E20+'18'!E20+ΕΥΚΑΡΠΙΑΣ!E20+'Ν. ΑΓΙΟΝΕΡΙΟΥ'!E20+ΑΞΙΟΥΠΟΛΗΣ!E20+ΕΣΠΕΡΙΝΟ!E20+'1ο ΓΥΜΝΑΣΙΟ'!E20+'2o ΓΥΜΝΑΣΙΟ'!E20+ΒΑΠΤΙΣΤΗ!E20+'3o ΓΥΜΝΑΣΙΟ'!E20+ΕΥΡΩΠΟΥ!E20+ΓΥΝΑΙΚΟΚΑΣΤΡΟ!E20+ΠΟΛΥΚΑΣΤΡΟ!E20+ΧΕΡΣΟ!E20+ΠΛΑΤΑΝΙΑ!E20+'Σ.Σ. ΜΟΥΡΙΩΝ'!E20+'17'!E20+'19'!E20+'20'!E20+'21'!E20+'22'!E20+'23'!E20+'24'!E20+'25'!E20+'26'!E20+'27'!E20+'28'!E20)</f>
        <v>0</v>
      </c>
      <c r="F18" s="289">
        <f>SUM(ΓΟΥΜΕΝΙΣΣΑΣ!F20+ΚΑΜΠΑΝΗ!F20+'18'!F20+ΕΥΚΑΡΠΙΑΣ!F20+'Ν. ΑΓΙΟΝΕΡΙΟΥ'!F20+ΑΞΙΟΥΠΟΛΗΣ!F20+ΕΣΠΕΡΙΝΟ!F20+'1ο ΓΥΜΝΑΣΙΟ'!F20+'2o ΓΥΜΝΑΣΙΟ'!F20+ΒΑΠΤΙΣΤΗ!F20+'3o ΓΥΜΝΑΣΙΟ'!F20+ΕΥΡΩΠΟΥ!F20+ΓΥΝΑΙΚΟΚΑΣΤΡΟ!F20+ΠΟΛΥΚΑΣΤΡΟ!F20+ΧΕΡΣΟ!F20+ΠΛΑΤΑΝΙΑ!F20+'Σ.Σ. ΜΟΥΡΙΩΝ'!F20+'17'!F20+'19'!F20+'20'!F20+'21'!F20+'22'!F20+'23'!F20+'24'!F20+'25'!F20+'26'!F20+'27'!F20+'28'!F20)</f>
        <v>0</v>
      </c>
      <c r="G18" s="289">
        <f>SUM(ΓΟΥΜΕΝΙΣΣΑΣ!G20+ΚΑΜΠΑΝΗ!G20+'18'!G20+ΕΥΚΑΡΠΙΑΣ!G20+'Ν. ΑΓΙΟΝΕΡΙΟΥ'!G20+ΑΞΙΟΥΠΟΛΗΣ!G20+ΕΣΠΕΡΙΝΟ!G20+'1ο ΓΥΜΝΑΣΙΟ'!G20+'2o ΓΥΜΝΑΣΙΟ'!G20+ΒΑΠΤΙΣΤΗ!G20+'3o ΓΥΜΝΑΣΙΟ'!G20+ΕΥΡΩΠΟΥ!G20+ΓΥΝΑΙΚΟΚΑΣΤΡΟ!G20+ΠΟΛΥΚΑΣΤΡΟ!G20+ΧΕΡΣΟ!G20+ΠΛΑΤΑΝΙΑ!G20+'Σ.Σ. ΜΟΥΡΙΩΝ'!G20+'17'!G20+'19'!G20+'20'!G20+'21'!G20+'22'!G20+'23'!G20+'24'!G20+'25'!G20+'26'!G20+'27'!G20+'28'!G20)</f>
        <v>0</v>
      </c>
      <c r="H18" s="289">
        <f>SUM(ΓΟΥΜΕΝΙΣΣΑΣ!H20+ΚΑΜΠΑΝΗ!H20+'18'!H20+ΕΥΚΑΡΠΙΑΣ!H20+'Ν. ΑΓΙΟΝΕΡΙΟΥ'!H20+ΑΞΙΟΥΠΟΛΗΣ!H20+ΕΣΠΕΡΙΝΟ!H20+'1ο ΓΥΜΝΑΣΙΟ'!H20+'2o ΓΥΜΝΑΣΙΟ'!H20+ΒΑΠΤΙΣΤΗ!H20+'3o ΓΥΜΝΑΣΙΟ'!H20+ΕΥΡΩΠΟΥ!H20+ΓΥΝΑΙΚΟΚΑΣΤΡΟ!H20+ΠΟΛΥΚΑΣΤΡΟ!H20+ΧΕΡΣΟ!H20+ΠΛΑΤΑΝΙΑ!H20+'Σ.Σ. ΜΟΥΡΙΩΝ'!H20+'17'!H20+'19'!H20+'20'!H20+'21'!H20+'22'!H20+'23'!H20+'24'!H20+'25'!H20+'26'!H20+'27'!H20+'28'!H20)</f>
        <v>0</v>
      </c>
      <c r="I18" s="288">
        <f>SUM(ΓΟΥΜΕΝΙΣΣΑΣ!I20+ΚΑΜΠΑΝΗ!I20+'18'!I20+ΕΥΚΑΡΠΙΑΣ!I20+'Ν. ΑΓΙΟΝΕΡΙΟΥ'!I20+ΑΞΙΟΥΠΟΛΗΣ!I20+ΕΣΠΕΡΙΝΟ!I20+'1ο ΓΥΜΝΑΣΙΟ'!I20+'2o ΓΥΜΝΑΣΙΟ'!I20+ΒΑΠΤΙΣΤΗ!I20+'3o ΓΥΜΝΑΣΙΟ'!I20+ΕΥΡΩΠΟΥ!I20+ΓΥΝΑΙΚΟΚΑΣΤΡΟ!I20+ΠΟΛΥΚΑΣΤΡΟ!I20+ΧΕΡΣΟ!I20+ΠΛΑΤΑΝΙΑ!I20+'Σ.Σ. ΜΟΥΡΙΩΝ'!I20+'17'!I20+'19'!I20+'20'!I20+'21'!I20+'22'!I20+'23'!I20+'24'!I20+'25'!I20+'26'!I20+'27'!I20+'28'!I20)</f>
        <v>7</v>
      </c>
      <c r="J18" s="288">
        <f>SUM(ΓΟΥΜΕΝΙΣΣΑΣ!J20+ΚΑΜΠΑΝΗ!J20+'18'!J20+ΕΥΚΑΡΠΙΑΣ!J20+'Ν. ΑΓΙΟΝΕΡΙΟΥ'!J20+ΑΞΙΟΥΠΟΛΗΣ!J20+ΕΣΠΕΡΙΝΟ!J20+'1ο ΓΥΜΝΑΣΙΟ'!J20+'2o ΓΥΜΝΑΣΙΟ'!J20+ΒΑΠΤΙΣΤΗ!J20+'3o ΓΥΜΝΑΣΙΟ'!J20+ΕΥΡΩΠΟΥ!J20+ΓΥΝΑΙΚΟΚΑΣΤΡΟ!J20+ΠΟΛΥΚΑΣΤΡΟ!J20+ΧΕΡΣΟ!J20+ΠΛΑΤΑΝΙΑ!J20+'Σ.Σ. ΜΟΥΡΙΩΝ'!J20+'17'!J20+'19'!J20+'20'!J20+'21'!J20+'22'!J20+'23'!J20+'24'!J20+'25'!J20+'26'!J20+'27'!J20+'28'!J20)</f>
        <v>18</v>
      </c>
      <c r="K18" s="290">
        <f t="shared" si="6"/>
        <v>7</v>
      </c>
      <c r="L18" s="290">
        <f t="shared" si="7"/>
        <v>18</v>
      </c>
      <c r="M18" s="291">
        <f t="shared" si="2"/>
        <v>25</v>
      </c>
      <c r="O18" s="339">
        <f t="shared" si="3"/>
        <v>0.1891891891891892</v>
      </c>
      <c r="P18" s="339">
        <f t="shared" si="4"/>
        <v>0.4864864864864865</v>
      </c>
      <c r="Q18" s="339">
        <f t="shared" si="5"/>
        <v>0.6756756756756757</v>
      </c>
    </row>
    <row r="19" spans="1:17" ht="36.75" customHeight="1">
      <c r="A19" s="296" t="s">
        <v>41</v>
      </c>
      <c r="B19" s="299" t="s">
        <v>12</v>
      </c>
      <c r="C19" s="325" t="s">
        <v>10</v>
      </c>
      <c r="D19" s="288">
        <f>SUM(ΓΟΥΜΕΝΙΣΣΑΣ!D21+ΚΑΜΠΑΝΗ!D21+'18'!D21+ΕΥΚΑΡΠΙΑΣ!D21+'Ν. ΑΓΙΟΝΕΡΙΟΥ'!D21+ΑΞΙΟΥΠΟΛΗΣ!D21+ΕΣΠΕΡΙΝΟ!D21+'1ο ΓΥΜΝΑΣΙΟ'!D21+'2o ΓΥΜΝΑΣΙΟ'!D21+ΒΑΠΤΙΣΤΗ!D21+'3o ΓΥΜΝΑΣΙΟ'!D21+ΕΥΡΩΠΟΥ!D21+ΓΥΝΑΙΚΟΚΑΣΤΡΟ!D21+ΠΟΛΥΚΑΣΤΡΟ!D21+ΧΕΡΣΟ!D21+ΠΛΑΤΑΝΙΑ!D21+'Σ.Σ. ΜΟΥΡΙΩΝ'!D21+'17'!D21+'19'!D21+'20'!D21+'21'!D21+'22'!D21+'23'!D21+'24'!D21+'25'!D21+'26'!D21+'27'!D21+'28'!D21)</f>
        <v>37</v>
      </c>
      <c r="E19" s="289">
        <f>SUM(ΓΟΥΜΕΝΙΣΣΑΣ!E21+ΚΑΜΠΑΝΗ!E21+'18'!E21+ΕΥΚΑΡΠΙΑΣ!E21+'Ν. ΑΓΙΟΝΕΡΙΟΥ'!E21+ΑΞΙΟΥΠΟΛΗΣ!E21+ΕΣΠΕΡΙΝΟ!E21+'1ο ΓΥΜΝΑΣΙΟ'!E21+'2o ΓΥΜΝΑΣΙΟ'!E21+ΒΑΠΤΙΣΤΗ!E21+'3o ΓΥΜΝΑΣΙΟ'!E21+ΕΥΡΩΠΟΥ!E21+ΓΥΝΑΙΚΟΚΑΣΤΡΟ!E21+ΠΟΛΥΚΑΣΤΡΟ!E21+ΧΕΡΣΟ!E21+ΠΛΑΤΑΝΙΑ!E21+'Σ.Σ. ΜΟΥΡΙΩΝ'!E21+'17'!E21+'19'!E21+'20'!E21+'21'!E21+'22'!E21+'23'!E21+'24'!E21+'25'!E21+'26'!E21+'27'!E21+'28'!E21)</f>
        <v>0</v>
      </c>
      <c r="F19" s="289">
        <f>SUM(ΓΟΥΜΕΝΙΣΣΑΣ!F21+ΚΑΜΠΑΝΗ!F21+'18'!F21+ΕΥΚΑΡΠΙΑΣ!F21+'Ν. ΑΓΙΟΝΕΡΙΟΥ'!F21+ΑΞΙΟΥΠΟΛΗΣ!F21+ΕΣΠΕΡΙΝΟ!F21+'1ο ΓΥΜΝΑΣΙΟ'!F21+'2o ΓΥΜΝΑΣΙΟ'!F21+ΒΑΠΤΙΣΤΗ!F21+'3o ΓΥΜΝΑΣΙΟ'!F21+ΕΥΡΩΠΟΥ!F21+ΓΥΝΑΙΚΟΚΑΣΤΡΟ!F21+ΠΟΛΥΚΑΣΤΡΟ!F21+ΧΕΡΣΟ!F21+ΠΛΑΤΑΝΙΑ!F21+'Σ.Σ. ΜΟΥΡΙΩΝ'!F21+'17'!F21+'19'!F21+'20'!F21+'21'!F21+'22'!F21+'23'!F21+'24'!F21+'25'!F21+'26'!F21+'27'!F21+'28'!F21)</f>
        <v>0</v>
      </c>
      <c r="G19" s="289">
        <f>SUM(ΓΟΥΜΕΝΙΣΣΑΣ!G21+ΚΑΜΠΑΝΗ!G21+'18'!G21+ΕΥΚΑΡΠΙΑΣ!G21+'Ν. ΑΓΙΟΝΕΡΙΟΥ'!G21+ΑΞΙΟΥΠΟΛΗΣ!G21+ΕΣΠΕΡΙΝΟ!G21+'1ο ΓΥΜΝΑΣΙΟ'!G21+'2o ΓΥΜΝΑΣΙΟ'!G21+ΒΑΠΤΙΣΤΗ!G21+'3o ΓΥΜΝΑΣΙΟ'!G21+ΕΥΡΩΠΟΥ!G21+ΓΥΝΑΙΚΟΚΑΣΤΡΟ!G21+ΠΟΛΥΚΑΣΤΡΟ!G21+ΧΕΡΣΟ!G21+ΠΛΑΤΑΝΙΑ!G21+'Σ.Σ. ΜΟΥΡΙΩΝ'!G21+'17'!G21+'19'!G21+'20'!G21+'21'!G21+'22'!G21+'23'!G21+'24'!G21+'25'!G21+'26'!G21+'27'!G21+'28'!G21)</f>
        <v>0</v>
      </c>
      <c r="H19" s="289">
        <f>SUM(ΓΟΥΜΕΝΙΣΣΑΣ!H21+ΚΑΜΠΑΝΗ!H21+'18'!H21+ΕΥΚΑΡΠΙΑΣ!H21+'Ν. ΑΓΙΟΝΕΡΙΟΥ'!H21+ΑΞΙΟΥΠΟΛΗΣ!H21+ΕΣΠΕΡΙΝΟ!H21+'1ο ΓΥΜΝΑΣΙΟ'!H21+'2o ΓΥΜΝΑΣΙΟ'!H21+ΒΑΠΤΙΣΤΗ!H21+'3o ΓΥΜΝΑΣΙΟ'!H21+ΕΥΡΩΠΟΥ!H21+ΓΥΝΑΙΚΟΚΑΣΤΡΟ!H21+ΠΟΛΥΚΑΣΤΡΟ!H21+ΧΕΡΣΟ!H21+ΠΛΑΤΑΝΙΑ!H21+'Σ.Σ. ΜΟΥΡΙΩΝ'!H21+'17'!H21+'19'!H21+'20'!H21+'21'!H21+'22'!H21+'23'!H21+'24'!H21+'25'!H21+'26'!H21+'27'!H21+'28'!H21)</f>
        <v>0</v>
      </c>
      <c r="I19" s="288">
        <f>SUM(ΓΟΥΜΕΝΙΣΣΑΣ!I21+ΚΑΜΠΑΝΗ!I21+'18'!I21+ΕΥΚΑΡΠΙΑΣ!I21+'Ν. ΑΓΙΟΝΕΡΙΟΥ'!I21+ΑΞΙΟΥΠΟΛΗΣ!I21+ΕΣΠΕΡΙΝΟ!I21+'1ο ΓΥΜΝΑΣΙΟ'!I21+'2o ΓΥΜΝΑΣΙΟ'!I21+ΒΑΠΤΙΣΤΗ!I21+'3o ΓΥΜΝΑΣΙΟ'!I21+ΕΥΡΩΠΟΥ!I21+ΓΥΝΑΙΚΟΚΑΣΤΡΟ!I21+ΠΟΛΥΚΑΣΤΡΟ!I21+ΧΕΡΣΟ!I21+ΠΛΑΤΑΝΙΑ!I21+'Σ.Σ. ΜΟΥΡΙΩΝ'!I21+'17'!I21+'19'!I21+'20'!I21+'21'!I21+'22'!I21+'23'!I21+'24'!I21+'25'!I21+'26'!I21+'27'!I21+'28'!I21)</f>
        <v>8</v>
      </c>
      <c r="J19" s="288">
        <f>SUM(ΓΟΥΜΕΝΙΣΣΑΣ!J21+ΚΑΜΠΑΝΗ!J21+'18'!J21+ΕΥΚΑΡΠΙΑΣ!J21+'Ν. ΑΓΙΟΝΕΡΙΟΥ'!J21+ΑΞΙΟΥΠΟΛΗΣ!J21+ΕΣΠΕΡΙΝΟ!J21+'1ο ΓΥΜΝΑΣΙΟ'!J21+'2o ΓΥΜΝΑΣΙΟ'!J21+ΒΑΠΤΙΣΤΗ!J21+'3o ΓΥΜΝΑΣΙΟ'!J21+ΕΥΡΩΠΟΥ!J21+ΓΥΝΑΙΚΟΚΑΣΤΡΟ!J21+ΠΟΛΥΚΑΣΤΡΟ!J21+ΧΕΡΣΟ!J21+ΠΛΑΤΑΝΙΑ!J21+'Σ.Σ. ΜΟΥΡΙΩΝ'!J21+'17'!J21+'19'!J21+'20'!J21+'21'!J21+'22'!J21+'23'!J21+'24'!J21+'25'!J21+'26'!J21+'27'!J21+'28'!J21)</f>
        <v>11</v>
      </c>
      <c r="K19" s="290">
        <f t="shared" si="6"/>
        <v>8</v>
      </c>
      <c r="L19" s="290">
        <f t="shared" si="7"/>
        <v>11</v>
      </c>
      <c r="M19" s="291">
        <f t="shared" si="2"/>
        <v>19</v>
      </c>
      <c r="O19" s="339">
        <f t="shared" si="3"/>
        <v>0.21621621621621623</v>
      </c>
      <c r="P19" s="339">
        <f t="shared" si="4"/>
        <v>0.2972972972972973</v>
      </c>
      <c r="Q19" s="339">
        <f t="shared" si="5"/>
        <v>0.5135135135135135</v>
      </c>
    </row>
    <row r="20" spans="1:17" ht="25.5" customHeight="1">
      <c r="A20" s="296" t="s">
        <v>42</v>
      </c>
      <c r="B20" s="299" t="s">
        <v>12</v>
      </c>
      <c r="C20" s="325" t="s">
        <v>10</v>
      </c>
      <c r="D20" s="288">
        <f>SUM(ΓΟΥΜΕΝΙΣΣΑΣ!D22+ΚΑΜΠΑΝΗ!D22+'18'!D22+ΕΥΚΑΡΠΙΑΣ!D22+'Ν. ΑΓΙΟΝΕΡΙΟΥ'!D22+ΑΞΙΟΥΠΟΛΗΣ!D22+ΕΣΠΕΡΙΝΟ!D22+'1ο ΓΥΜΝΑΣΙΟ'!D22+'2o ΓΥΜΝΑΣΙΟ'!D22+ΒΑΠΤΙΣΤΗ!D22+'3o ΓΥΜΝΑΣΙΟ'!D22+ΕΥΡΩΠΟΥ!D22+ΓΥΝΑΙΚΟΚΑΣΤΡΟ!D22+ΠΟΛΥΚΑΣΤΡΟ!D22+ΧΕΡΣΟ!D22+ΠΛΑΤΑΝΙΑ!D22+'Σ.Σ. ΜΟΥΡΙΩΝ'!D22+'17'!D22+'19'!D22+'20'!D22+'21'!D22+'22'!D22+'23'!D22+'24'!D22+'25'!D22+'26'!D22+'27'!D22+'28'!D22)</f>
        <v>37</v>
      </c>
      <c r="E20" s="289">
        <f>SUM(ΓΟΥΜΕΝΙΣΣΑΣ!E22+ΚΑΜΠΑΝΗ!E22+'18'!E22+ΕΥΚΑΡΠΙΑΣ!E22+'Ν. ΑΓΙΟΝΕΡΙΟΥ'!E22+ΑΞΙΟΥΠΟΛΗΣ!E22+ΕΣΠΕΡΙΝΟ!E22+'1ο ΓΥΜΝΑΣΙΟ'!E22+'2o ΓΥΜΝΑΣΙΟ'!E22+ΒΑΠΤΙΣΤΗ!E22+'3o ΓΥΜΝΑΣΙΟ'!E22+ΕΥΡΩΠΟΥ!E22+ΓΥΝΑΙΚΟΚΑΣΤΡΟ!E22+ΠΟΛΥΚΑΣΤΡΟ!E22+ΧΕΡΣΟ!E22+ΠΛΑΤΑΝΙΑ!E22+'Σ.Σ. ΜΟΥΡΙΩΝ'!E22+'17'!E22+'19'!E22+'20'!E22+'21'!E22+'22'!E22+'23'!E22+'24'!E22+'25'!E22+'26'!E22+'27'!E22+'28'!E22)</f>
        <v>0</v>
      </c>
      <c r="F20" s="289">
        <f>SUM(ΓΟΥΜΕΝΙΣΣΑΣ!F22+ΚΑΜΠΑΝΗ!F22+'18'!F22+ΕΥΚΑΡΠΙΑΣ!F22+'Ν. ΑΓΙΟΝΕΡΙΟΥ'!F22+ΑΞΙΟΥΠΟΛΗΣ!F22+ΕΣΠΕΡΙΝΟ!F22+'1ο ΓΥΜΝΑΣΙΟ'!F22+'2o ΓΥΜΝΑΣΙΟ'!F22+ΒΑΠΤΙΣΤΗ!F22+'3o ΓΥΜΝΑΣΙΟ'!F22+ΕΥΡΩΠΟΥ!F22+ΓΥΝΑΙΚΟΚΑΣΤΡΟ!F22+ΠΟΛΥΚΑΣΤΡΟ!F22+ΧΕΡΣΟ!F22+ΠΛΑΤΑΝΙΑ!F22+'Σ.Σ. ΜΟΥΡΙΩΝ'!F22+'17'!F22+'19'!F22+'20'!F22+'21'!F22+'22'!F22+'23'!F22+'24'!F22+'25'!F22+'26'!F22+'27'!F22+'28'!F22)</f>
        <v>0</v>
      </c>
      <c r="G20" s="289">
        <f>SUM(ΓΟΥΜΕΝΙΣΣΑΣ!G22+ΚΑΜΠΑΝΗ!G22+'18'!G22+ΕΥΚΑΡΠΙΑΣ!G22+'Ν. ΑΓΙΟΝΕΡΙΟΥ'!G22+ΑΞΙΟΥΠΟΛΗΣ!G22+ΕΣΠΕΡΙΝΟ!G22+'1ο ΓΥΜΝΑΣΙΟ'!G22+'2o ΓΥΜΝΑΣΙΟ'!G22+ΒΑΠΤΙΣΤΗ!G22+'3o ΓΥΜΝΑΣΙΟ'!G22+ΕΥΡΩΠΟΥ!G22+ΓΥΝΑΙΚΟΚΑΣΤΡΟ!G22+ΠΟΛΥΚΑΣΤΡΟ!G22+ΧΕΡΣΟ!G22+ΠΛΑΤΑΝΙΑ!G22+'Σ.Σ. ΜΟΥΡΙΩΝ'!G22+'17'!G22+'19'!G22+'20'!G22+'21'!G22+'22'!G22+'23'!G22+'24'!G22+'25'!G22+'26'!G22+'27'!G22+'28'!G22)</f>
        <v>0</v>
      </c>
      <c r="H20" s="289">
        <f>SUM(ΓΟΥΜΕΝΙΣΣΑΣ!H22+ΚΑΜΠΑΝΗ!H22+'18'!H22+ΕΥΚΑΡΠΙΑΣ!H22+'Ν. ΑΓΙΟΝΕΡΙΟΥ'!H22+ΑΞΙΟΥΠΟΛΗΣ!H22+ΕΣΠΕΡΙΝΟ!H22+'1ο ΓΥΜΝΑΣΙΟ'!H22+'2o ΓΥΜΝΑΣΙΟ'!H22+ΒΑΠΤΙΣΤΗ!H22+'3o ΓΥΜΝΑΣΙΟ'!H22+ΕΥΡΩΠΟΥ!H22+ΓΥΝΑΙΚΟΚΑΣΤΡΟ!H22+ΠΟΛΥΚΑΣΤΡΟ!H22+ΧΕΡΣΟ!H22+ΠΛΑΤΑΝΙΑ!H22+'Σ.Σ. ΜΟΥΡΙΩΝ'!H22+'17'!H22+'19'!H22+'20'!H22+'21'!H22+'22'!H22+'23'!H22+'24'!H22+'25'!H22+'26'!H22+'27'!H22+'28'!H22)</f>
        <v>0</v>
      </c>
      <c r="I20" s="288">
        <f>SUM(ΓΟΥΜΕΝΙΣΣΑΣ!I22+ΚΑΜΠΑΝΗ!I22+'18'!I22+ΕΥΚΑΡΠΙΑΣ!I22+'Ν. ΑΓΙΟΝΕΡΙΟΥ'!I22+ΑΞΙΟΥΠΟΛΗΣ!I22+ΕΣΠΕΡΙΝΟ!I22+'1ο ΓΥΜΝΑΣΙΟ'!I22+'2o ΓΥΜΝΑΣΙΟ'!I22+ΒΑΠΤΙΣΤΗ!I22+'3o ΓΥΜΝΑΣΙΟ'!I22+ΕΥΡΩΠΟΥ!I22+ΓΥΝΑΙΚΟΚΑΣΤΡΟ!I22+ΠΟΛΥΚΑΣΤΡΟ!I22+ΧΕΡΣΟ!I22+ΠΛΑΤΑΝΙΑ!I22+'Σ.Σ. ΜΟΥΡΙΩΝ'!I22+'17'!I22+'19'!I22+'20'!I22+'21'!I22+'22'!I22+'23'!I22+'24'!I22+'25'!I22+'26'!I22+'27'!I22+'28'!I22)</f>
        <v>6</v>
      </c>
      <c r="J20" s="288">
        <f>SUM(ΓΟΥΜΕΝΙΣΣΑΣ!J22+ΚΑΜΠΑΝΗ!J22+'18'!J22+ΕΥΚΑΡΠΙΑΣ!J22+'Ν. ΑΓΙΟΝΕΡΙΟΥ'!J22+ΑΞΙΟΥΠΟΛΗΣ!J22+ΕΣΠΕΡΙΝΟ!J22+'1ο ΓΥΜΝΑΣΙΟ'!J22+'2o ΓΥΜΝΑΣΙΟ'!J22+ΒΑΠΤΙΣΤΗ!J22+'3o ΓΥΜΝΑΣΙΟ'!J22+ΕΥΡΩΠΟΥ!J22+ΓΥΝΑΙΚΟΚΑΣΤΡΟ!J22+ΠΟΛΥΚΑΣΤΡΟ!J22+ΧΕΡΣΟ!J22+ΠΛΑΤΑΝΙΑ!J22+'Σ.Σ. ΜΟΥΡΙΩΝ'!J22+'17'!J22+'19'!J22+'20'!J22+'21'!J22+'22'!J22+'23'!J22+'24'!J22+'25'!J22+'26'!J22+'27'!J22+'28'!J22)</f>
        <v>9</v>
      </c>
      <c r="K20" s="290">
        <f t="shared" si="6"/>
        <v>6</v>
      </c>
      <c r="L20" s="290">
        <f t="shared" si="7"/>
        <v>9</v>
      </c>
      <c r="M20" s="291">
        <f t="shared" si="2"/>
        <v>15</v>
      </c>
      <c r="O20" s="339">
        <f t="shared" si="3"/>
        <v>0.16216216216216217</v>
      </c>
      <c r="P20" s="339">
        <f t="shared" si="4"/>
        <v>0.24324324324324326</v>
      </c>
      <c r="Q20" s="339">
        <f t="shared" si="5"/>
        <v>0.40540540540540543</v>
      </c>
    </row>
    <row r="21" spans="1:17" ht="25.5" customHeight="1">
      <c r="A21" s="296" t="s">
        <v>43</v>
      </c>
      <c r="B21" s="299" t="s">
        <v>12</v>
      </c>
      <c r="C21" s="325" t="s">
        <v>13</v>
      </c>
      <c r="D21" s="288">
        <f>SUM(ΓΟΥΜΕΝΙΣΣΑΣ!D23+ΚΑΜΠΑΝΗ!D23+'18'!D23+ΕΥΚΑΡΠΙΑΣ!D23+'Ν. ΑΓΙΟΝΕΡΙΟΥ'!D23+ΑΞΙΟΥΠΟΛΗΣ!D23+ΕΣΠΕΡΙΝΟ!D23+'1ο ΓΥΜΝΑΣΙΟ'!D23+'2o ΓΥΜΝΑΣΙΟ'!D23+ΒΑΠΤΙΣΤΗ!D23+'3o ΓΥΜΝΑΣΙΟ'!D23+ΕΥΡΩΠΟΥ!D23+ΓΥΝΑΙΚΟΚΑΣΤΡΟ!D23+ΠΟΛΥΚΑΣΤΡΟ!D23+ΧΕΡΣΟ!D23+ΠΛΑΤΑΝΙΑ!D23+'Σ.Σ. ΜΟΥΡΙΩΝ'!D23+'17'!D23+'19'!D23+'20'!D23+'21'!D23+'22'!D23+'23'!D23+'24'!D23+'25'!D23+'26'!D23+'27'!D23+'28'!D23)</f>
        <v>39</v>
      </c>
      <c r="E21" s="289">
        <f>SUM(ΓΟΥΜΕΝΙΣΣΑΣ!E23+ΚΑΜΠΑΝΗ!E23+'18'!E23+ΕΥΚΑΡΠΙΑΣ!E23+'Ν. ΑΓΙΟΝΕΡΙΟΥ'!E23+ΑΞΙΟΥΠΟΛΗΣ!E23+ΕΣΠΕΡΙΝΟ!E23+'1ο ΓΥΜΝΑΣΙΟ'!E23+'2o ΓΥΜΝΑΣΙΟ'!E23+ΒΑΠΤΙΣΤΗ!E23+'3o ΓΥΜΝΑΣΙΟ'!E23+ΕΥΡΩΠΟΥ!E23+ΓΥΝΑΙΚΟΚΑΣΤΡΟ!E23+ΠΟΛΥΚΑΣΤΡΟ!E23+ΧΕΡΣΟ!E23+ΠΛΑΤΑΝΙΑ!E23+'Σ.Σ. ΜΟΥΡΙΩΝ'!E23+'17'!E23+'19'!E23+'20'!E23+'21'!E23+'22'!E23+'23'!E23+'24'!E23+'25'!E23+'26'!E23+'27'!E23+'28'!E23)</f>
        <v>0</v>
      </c>
      <c r="F21" s="289">
        <f>SUM(ΓΟΥΜΕΝΙΣΣΑΣ!F23+ΚΑΜΠΑΝΗ!F23+'18'!F23+ΕΥΚΑΡΠΙΑΣ!F23+'Ν. ΑΓΙΟΝΕΡΙΟΥ'!F23+ΑΞΙΟΥΠΟΛΗΣ!F23+ΕΣΠΕΡΙΝΟ!F23+'1ο ΓΥΜΝΑΣΙΟ'!F23+'2o ΓΥΜΝΑΣΙΟ'!F23+ΒΑΠΤΙΣΤΗ!F23+'3o ΓΥΜΝΑΣΙΟ'!F23+ΕΥΡΩΠΟΥ!F23+ΓΥΝΑΙΚΟΚΑΣΤΡΟ!F23+ΠΟΛΥΚΑΣΤΡΟ!F23+ΧΕΡΣΟ!F23+ΠΛΑΤΑΝΙΑ!F23+'Σ.Σ. ΜΟΥΡΙΩΝ'!F23+'17'!F23+'19'!F23+'20'!F23+'21'!F23+'22'!F23+'23'!F23+'24'!F23+'25'!F23+'26'!F23+'27'!F23+'28'!F23)</f>
        <v>0</v>
      </c>
      <c r="G21" s="289">
        <f>SUM(ΓΟΥΜΕΝΙΣΣΑΣ!G23+ΚΑΜΠΑΝΗ!G23+'18'!G23+ΕΥΚΑΡΠΙΑΣ!G23+'Ν. ΑΓΙΟΝΕΡΙΟΥ'!G23+ΑΞΙΟΥΠΟΛΗΣ!G23+ΕΣΠΕΡΙΝΟ!G23+'1ο ΓΥΜΝΑΣΙΟ'!G23+'2o ΓΥΜΝΑΣΙΟ'!G23+ΒΑΠΤΙΣΤΗ!G23+'3o ΓΥΜΝΑΣΙΟ'!G23+ΕΥΡΩΠΟΥ!G23+ΓΥΝΑΙΚΟΚΑΣΤΡΟ!G23+ΠΟΛΥΚΑΣΤΡΟ!G23+ΧΕΡΣΟ!G23+ΠΛΑΤΑΝΙΑ!G23+'Σ.Σ. ΜΟΥΡΙΩΝ'!G23+'17'!G23+'19'!G23+'20'!G23+'21'!G23+'22'!G23+'23'!G23+'24'!G23+'25'!G23+'26'!G23+'27'!G23+'28'!G23)</f>
        <v>0</v>
      </c>
      <c r="H21" s="289">
        <f>SUM(ΓΟΥΜΕΝΙΣΣΑΣ!H23+ΚΑΜΠΑΝΗ!H23+'18'!H23+ΕΥΚΑΡΠΙΑΣ!H23+'Ν. ΑΓΙΟΝΕΡΙΟΥ'!H23+ΑΞΙΟΥΠΟΛΗΣ!H23+ΕΣΠΕΡΙΝΟ!H23+'1ο ΓΥΜΝΑΣΙΟ'!H23+'2o ΓΥΜΝΑΣΙΟ'!H23+ΒΑΠΤΙΣΤΗ!H23+'3o ΓΥΜΝΑΣΙΟ'!H23+ΕΥΡΩΠΟΥ!H23+ΓΥΝΑΙΚΟΚΑΣΤΡΟ!H23+ΠΟΛΥΚΑΣΤΡΟ!H23+ΧΕΡΣΟ!H23+ΠΛΑΤΑΝΙΑ!H23+'Σ.Σ. ΜΟΥΡΙΩΝ'!H23+'17'!H23+'19'!H23+'20'!H23+'21'!H23+'22'!H23+'23'!H23+'24'!H23+'25'!H23+'26'!H23+'27'!H23+'28'!H23)</f>
        <v>0</v>
      </c>
      <c r="I21" s="288">
        <f>SUM(ΓΟΥΜΕΝΙΣΣΑΣ!I23+ΚΑΜΠΑΝΗ!I23+'18'!I23+ΕΥΚΑΡΠΙΑΣ!I23+'Ν. ΑΓΙΟΝΕΡΙΟΥ'!I23+ΑΞΙΟΥΠΟΛΗΣ!I23+ΕΣΠΕΡΙΝΟ!I23+'1ο ΓΥΜΝΑΣΙΟ'!I23+'2o ΓΥΜΝΑΣΙΟ'!I23+ΒΑΠΤΙΣΤΗ!I23+'3o ΓΥΜΝΑΣΙΟ'!I23+ΕΥΡΩΠΟΥ!I23+ΓΥΝΑΙΚΟΚΑΣΤΡΟ!I23+ΠΟΛΥΚΑΣΤΡΟ!I23+ΧΕΡΣΟ!I23+ΠΛΑΤΑΝΙΑ!I23+'Σ.Σ. ΜΟΥΡΙΩΝ'!I23+'17'!I23+'19'!I23+'20'!I23+'21'!I23+'22'!I23+'23'!I23+'24'!I23+'25'!I23+'26'!I23+'27'!I23+'28'!I23)</f>
        <v>21</v>
      </c>
      <c r="J21" s="288">
        <f>SUM(ΓΟΥΜΕΝΙΣΣΑΣ!J23+ΚΑΜΠΑΝΗ!J23+'18'!J23+ΕΥΚΑΡΠΙΑΣ!J23+'Ν. ΑΓΙΟΝΕΡΙΟΥ'!J23+ΑΞΙΟΥΠΟΛΗΣ!J23+ΕΣΠΕΡΙΝΟ!J23+'1ο ΓΥΜΝΑΣΙΟ'!J23+'2o ΓΥΜΝΑΣΙΟ'!J23+ΒΑΠΤΙΣΤΗ!J23+'3o ΓΥΜΝΑΣΙΟ'!J23+ΕΥΡΩΠΟΥ!J23+ΓΥΝΑΙΚΟΚΑΣΤΡΟ!J23+ΠΟΛΥΚΑΣΤΡΟ!J23+ΧΕΡΣΟ!J23+ΠΛΑΤΑΝΙΑ!J23+'Σ.Σ. ΜΟΥΡΙΩΝ'!J23+'17'!J23+'19'!J23+'20'!J23+'21'!J23+'22'!J23+'23'!J23+'24'!J23+'25'!J23+'26'!J23+'27'!J23+'28'!J23)</f>
        <v>15</v>
      </c>
      <c r="K21" s="290">
        <f t="shared" si="6"/>
        <v>21</v>
      </c>
      <c r="L21" s="290">
        <f t="shared" si="7"/>
        <v>15</v>
      </c>
      <c r="M21" s="291">
        <f t="shared" si="2"/>
        <v>36</v>
      </c>
      <c r="O21" s="339">
        <f t="shared" si="3"/>
        <v>0.5675675675675675</v>
      </c>
      <c r="P21" s="339">
        <f t="shared" si="4"/>
        <v>0.40540540540540543</v>
      </c>
      <c r="Q21" s="339">
        <f t="shared" si="5"/>
        <v>0.972972972972973</v>
      </c>
    </row>
    <row r="22" spans="1:17" ht="25.5" customHeight="1">
      <c r="A22" s="296" t="s">
        <v>44</v>
      </c>
      <c r="B22" s="299" t="s">
        <v>12</v>
      </c>
      <c r="C22" s="325" t="s">
        <v>13</v>
      </c>
      <c r="D22" s="288">
        <f>SUM(ΓΟΥΜΕΝΙΣΣΑΣ!D24+ΚΑΜΠΑΝΗ!D24+'18'!D24+ΕΥΚΑΡΠΙΑΣ!D24+'Ν. ΑΓΙΟΝΕΡΙΟΥ'!D24+ΑΞΙΟΥΠΟΛΗΣ!D24+ΕΣΠΕΡΙΝΟ!D24+'1ο ΓΥΜΝΑΣΙΟ'!D24+'2o ΓΥΜΝΑΣΙΟ'!D24+ΒΑΠΤΙΣΤΗ!D24+'3o ΓΥΜΝΑΣΙΟ'!D24+ΕΥΡΩΠΟΥ!D24+ΓΥΝΑΙΚΟΚΑΣΤΡΟ!D24+ΠΟΛΥΚΑΣΤΡΟ!D24+ΧΕΡΣΟ!D24+ΠΛΑΤΑΝΙΑ!D24+'Σ.Σ. ΜΟΥΡΙΩΝ'!D24+'17'!D24+'19'!D24+'20'!D24+'21'!D24+'22'!D24+'23'!D24+'24'!D24+'25'!D24+'26'!D24+'27'!D24+'28'!D24)</f>
        <v>39</v>
      </c>
      <c r="E22" s="289">
        <f>SUM(ΓΟΥΜΕΝΙΣΣΑΣ!E24+ΚΑΜΠΑΝΗ!E24+'18'!E24+ΕΥΚΑΡΠΙΑΣ!E24+'Ν. ΑΓΙΟΝΕΡΙΟΥ'!E24+ΑΞΙΟΥΠΟΛΗΣ!E24+ΕΣΠΕΡΙΝΟ!E24+'1ο ΓΥΜΝΑΣΙΟ'!E24+'2o ΓΥΜΝΑΣΙΟ'!E24+ΒΑΠΤΙΣΤΗ!E24+'3o ΓΥΜΝΑΣΙΟ'!E24+ΕΥΡΩΠΟΥ!E24+ΓΥΝΑΙΚΟΚΑΣΤΡΟ!E24+ΠΟΛΥΚΑΣΤΡΟ!E24+ΧΕΡΣΟ!E24+ΠΛΑΤΑΝΙΑ!E24+'Σ.Σ. ΜΟΥΡΙΩΝ'!E24+'17'!E24+'19'!E24+'20'!E24+'21'!E24+'22'!E24+'23'!E24+'24'!E24+'25'!E24+'26'!E24+'27'!E24+'28'!E24)</f>
        <v>0</v>
      </c>
      <c r="F22" s="289">
        <f>SUM(ΓΟΥΜΕΝΙΣΣΑΣ!F24+ΚΑΜΠΑΝΗ!F24+'18'!F24+ΕΥΚΑΡΠΙΑΣ!F24+'Ν. ΑΓΙΟΝΕΡΙΟΥ'!F24+ΑΞΙΟΥΠΟΛΗΣ!F24+ΕΣΠΕΡΙΝΟ!F24+'1ο ΓΥΜΝΑΣΙΟ'!F24+'2o ΓΥΜΝΑΣΙΟ'!F24+ΒΑΠΤΙΣΤΗ!F24+'3o ΓΥΜΝΑΣΙΟ'!F24+ΕΥΡΩΠΟΥ!F24+ΓΥΝΑΙΚΟΚΑΣΤΡΟ!F24+ΠΟΛΥΚΑΣΤΡΟ!F24+ΧΕΡΣΟ!F24+ΠΛΑΤΑΝΙΑ!F24+'Σ.Σ. ΜΟΥΡΙΩΝ'!F24+'17'!F24+'19'!F24+'20'!F24+'21'!F24+'22'!F24+'23'!F24+'24'!F24+'25'!F24+'26'!F24+'27'!F24+'28'!F24)</f>
        <v>0</v>
      </c>
      <c r="G22" s="289">
        <f>SUM(ΓΟΥΜΕΝΙΣΣΑΣ!G24+ΚΑΜΠΑΝΗ!G24+'18'!G24+ΕΥΚΑΡΠΙΑΣ!G24+'Ν. ΑΓΙΟΝΕΡΙΟΥ'!G24+ΑΞΙΟΥΠΟΛΗΣ!G24+ΕΣΠΕΡΙΝΟ!G24+'1ο ΓΥΜΝΑΣΙΟ'!G24+'2o ΓΥΜΝΑΣΙΟ'!G24+ΒΑΠΤΙΣΤΗ!G24+'3o ΓΥΜΝΑΣΙΟ'!G24+ΕΥΡΩΠΟΥ!G24+ΓΥΝΑΙΚΟΚΑΣΤΡΟ!G24+ΠΟΛΥΚΑΣΤΡΟ!G24+ΧΕΡΣΟ!G24+ΠΛΑΤΑΝΙΑ!G24+'Σ.Σ. ΜΟΥΡΙΩΝ'!G24+'17'!G24+'19'!G24+'20'!G24+'21'!G24+'22'!G24+'23'!G24+'24'!G24+'25'!G24+'26'!G24+'27'!G24+'28'!G24)</f>
        <v>0</v>
      </c>
      <c r="H22" s="289">
        <f>SUM(ΓΟΥΜΕΝΙΣΣΑΣ!H24+ΚΑΜΠΑΝΗ!H24+'18'!H24+ΕΥΚΑΡΠΙΑΣ!H24+'Ν. ΑΓΙΟΝΕΡΙΟΥ'!H24+ΑΞΙΟΥΠΟΛΗΣ!H24+ΕΣΠΕΡΙΝΟ!H24+'1ο ΓΥΜΝΑΣΙΟ'!H24+'2o ΓΥΜΝΑΣΙΟ'!H24+ΒΑΠΤΙΣΤΗ!H24+'3o ΓΥΜΝΑΣΙΟ'!H24+ΕΥΡΩΠΟΥ!H24+ΓΥΝΑΙΚΟΚΑΣΤΡΟ!H24+ΠΟΛΥΚΑΣΤΡΟ!H24+ΧΕΡΣΟ!H24+ΠΛΑΤΑΝΙΑ!H24+'Σ.Σ. ΜΟΥΡΙΩΝ'!H24+'17'!H24+'19'!H24+'20'!H24+'21'!H24+'22'!H24+'23'!H24+'24'!H24+'25'!H24+'26'!H24+'27'!H24+'28'!H24)</f>
        <v>0</v>
      </c>
      <c r="I22" s="288">
        <f>SUM(ΓΟΥΜΕΝΙΣΣΑΣ!I24+ΚΑΜΠΑΝΗ!I24+'18'!I24+ΕΥΚΑΡΠΙΑΣ!I24+'Ν. ΑΓΙΟΝΕΡΙΟΥ'!I24+ΑΞΙΟΥΠΟΛΗΣ!I24+ΕΣΠΕΡΙΝΟ!I24+'1ο ΓΥΜΝΑΣΙΟ'!I24+'2o ΓΥΜΝΑΣΙΟ'!I24+ΒΑΠΤΙΣΤΗ!I24+'3o ΓΥΜΝΑΣΙΟ'!I24+ΕΥΡΩΠΟΥ!I24+ΓΥΝΑΙΚΟΚΑΣΤΡΟ!I24+ΠΟΛΥΚΑΣΤΡΟ!I24+ΧΕΡΣΟ!I24+ΠΛΑΤΑΝΙΑ!I24+'Σ.Σ. ΜΟΥΡΙΩΝ'!I24+'17'!I24+'19'!I24+'20'!I24+'21'!I24+'22'!I24+'23'!I24+'24'!I24+'25'!I24+'26'!I24+'27'!I24+'28'!I24)</f>
        <v>21</v>
      </c>
      <c r="J22" s="288">
        <f>SUM(ΓΟΥΜΕΝΙΣΣΑΣ!J24+ΚΑΜΠΑΝΗ!J24+'18'!J24+ΕΥΚΑΡΠΙΑΣ!J24+'Ν. ΑΓΙΟΝΕΡΙΟΥ'!J24+ΑΞΙΟΥΠΟΛΗΣ!J24+ΕΣΠΕΡΙΝΟ!J24+'1ο ΓΥΜΝΑΣΙΟ'!J24+'2o ΓΥΜΝΑΣΙΟ'!J24+ΒΑΠΤΙΣΤΗ!J24+'3o ΓΥΜΝΑΣΙΟ'!J24+ΕΥΡΩΠΟΥ!J24+ΓΥΝΑΙΚΟΚΑΣΤΡΟ!J24+ΠΟΛΥΚΑΣΤΡΟ!J24+ΧΕΡΣΟ!J24+ΠΛΑΤΑΝΙΑ!J24+'Σ.Σ. ΜΟΥΡΙΩΝ'!J24+'17'!J24+'19'!J24+'20'!J24+'21'!J24+'22'!J24+'23'!J24+'24'!J24+'25'!J24+'26'!J24+'27'!J24+'28'!J24)</f>
        <v>15</v>
      </c>
      <c r="K22" s="290">
        <f t="shared" si="6"/>
        <v>21</v>
      </c>
      <c r="L22" s="290">
        <f t="shared" si="7"/>
        <v>15</v>
      </c>
      <c r="M22" s="291">
        <f t="shared" si="2"/>
        <v>36</v>
      </c>
      <c r="O22" s="339">
        <f t="shared" si="3"/>
        <v>0.5675675675675675</v>
      </c>
      <c r="P22" s="339">
        <f t="shared" si="4"/>
        <v>0.40540540540540543</v>
      </c>
      <c r="Q22" s="339">
        <f t="shared" si="5"/>
        <v>0.972972972972973</v>
      </c>
    </row>
    <row r="23" spans="1:17" ht="25.5" customHeight="1">
      <c r="A23" s="296" t="s">
        <v>45</v>
      </c>
      <c r="B23" s="299" t="s">
        <v>12</v>
      </c>
      <c r="C23" s="325" t="s">
        <v>13</v>
      </c>
      <c r="D23" s="288">
        <f>SUM(ΓΟΥΜΕΝΙΣΣΑΣ!D25+ΚΑΜΠΑΝΗ!D25+'18'!D25+ΕΥΚΑΡΠΙΑΣ!D25+'Ν. ΑΓΙΟΝΕΡΙΟΥ'!D25+ΑΞΙΟΥΠΟΛΗΣ!D25+ΕΣΠΕΡΙΝΟ!D25+'1ο ΓΥΜΝΑΣΙΟ'!D25+'2o ΓΥΜΝΑΣΙΟ'!D25+ΒΑΠΤΙΣΤΗ!D25+'3o ΓΥΜΝΑΣΙΟ'!D25+ΕΥΡΩΠΟΥ!D25+ΓΥΝΑΙΚΟΚΑΣΤΡΟ!D25+ΠΟΛΥΚΑΣΤΡΟ!D25+ΧΕΡΣΟ!D25+ΠΛΑΤΑΝΙΑ!D25+'Σ.Σ. ΜΟΥΡΙΩΝ'!D25+'17'!D25+'19'!D25+'20'!D25+'21'!D25+'22'!D25+'23'!D25+'24'!D25+'25'!D25+'26'!D25+'27'!D25+'28'!D25)</f>
        <v>39</v>
      </c>
      <c r="E23" s="289">
        <f>SUM(ΓΟΥΜΕΝΙΣΣΑΣ!E25+ΚΑΜΠΑΝΗ!E25+'18'!E25+ΕΥΚΑΡΠΙΑΣ!E25+'Ν. ΑΓΙΟΝΕΡΙΟΥ'!E25+ΑΞΙΟΥΠΟΛΗΣ!E25+ΕΣΠΕΡΙΝΟ!E25+'1ο ΓΥΜΝΑΣΙΟ'!E25+'2o ΓΥΜΝΑΣΙΟ'!E25+ΒΑΠΤΙΣΤΗ!E25+'3o ΓΥΜΝΑΣΙΟ'!E25+ΕΥΡΩΠΟΥ!E25+ΓΥΝΑΙΚΟΚΑΣΤΡΟ!E25+ΠΟΛΥΚΑΣΤΡΟ!E25+ΧΕΡΣΟ!E25+ΠΛΑΤΑΝΙΑ!E25+'Σ.Σ. ΜΟΥΡΙΩΝ'!E25+'17'!E25+'19'!E25+'20'!E25+'21'!E25+'22'!E25+'23'!E25+'24'!E25+'25'!E25+'26'!E25+'27'!E25+'28'!E25)</f>
        <v>0</v>
      </c>
      <c r="F23" s="289">
        <f>SUM(ΓΟΥΜΕΝΙΣΣΑΣ!F25+ΚΑΜΠΑΝΗ!F25+'18'!F25+ΕΥΚΑΡΠΙΑΣ!F25+'Ν. ΑΓΙΟΝΕΡΙΟΥ'!F25+ΑΞΙΟΥΠΟΛΗΣ!F25+ΕΣΠΕΡΙΝΟ!F25+'1ο ΓΥΜΝΑΣΙΟ'!F25+'2o ΓΥΜΝΑΣΙΟ'!F25+ΒΑΠΤΙΣΤΗ!F25+'3o ΓΥΜΝΑΣΙΟ'!F25+ΕΥΡΩΠΟΥ!F25+ΓΥΝΑΙΚΟΚΑΣΤΡΟ!F25+ΠΟΛΥΚΑΣΤΡΟ!F25+ΧΕΡΣΟ!F25+ΠΛΑΤΑΝΙΑ!F25+'Σ.Σ. ΜΟΥΡΙΩΝ'!F25+'17'!F25+'19'!F25+'20'!F25+'21'!F25+'22'!F25+'23'!F25+'24'!F25+'25'!F25+'26'!F25+'27'!F25+'28'!F25)</f>
        <v>0</v>
      </c>
      <c r="G23" s="289">
        <f>SUM(ΓΟΥΜΕΝΙΣΣΑΣ!G25+ΚΑΜΠΑΝΗ!G25+'18'!G25+ΕΥΚΑΡΠΙΑΣ!G25+'Ν. ΑΓΙΟΝΕΡΙΟΥ'!G25+ΑΞΙΟΥΠΟΛΗΣ!G25+ΕΣΠΕΡΙΝΟ!G25+'1ο ΓΥΜΝΑΣΙΟ'!G25+'2o ΓΥΜΝΑΣΙΟ'!G25+ΒΑΠΤΙΣΤΗ!G25+'3o ΓΥΜΝΑΣΙΟ'!G25+ΕΥΡΩΠΟΥ!G25+ΓΥΝΑΙΚΟΚΑΣΤΡΟ!G25+ΠΟΛΥΚΑΣΤΡΟ!G25+ΧΕΡΣΟ!G25+ΠΛΑΤΑΝΙΑ!G25+'Σ.Σ. ΜΟΥΡΙΩΝ'!G25+'17'!G25+'19'!G25+'20'!G25+'21'!G25+'22'!G25+'23'!G25+'24'!G25+'25'!G25+'26'!G25+'27'!G25+'28'!G25)</f>
        <v>0</v>
      </c>
      <c r="H23" s="289">
        <f>SUM(ΓΟΥΜΕΝΙΣΣΑΣ!H25+ΚΑΜΠΑΝΗ!H25+'18'!H25+ΕΥΚΑΡΠΙΑΣ!H25+'Ν. ΑΓΙΟΝΕΡΙΟΥ'!H25+ΑΞΙΟΥΠΟΛΗΣ!H25+ΕΣΠΕΡΙΝΟ!H25+'1ο ΓΥΜΝΑΣΙΟ'!H25+'2o ΓΥΜΝΑΣΙΟ'!H25+ΒΑΠΤΙΣΤΗ!H25+'3o ΓΥΜΝΑΣΙΟ'!H25+ΕΥΡΩΠΟΥ!H25+ΓΥΝΑΙΚΟΚΑΣΤΡΟ!H25+ΠΟΛΥΚΑΣΤΡΟ!H25+ΧΕΡΣΟ!H25+ΠΛΑΤΑΝΙΑ!H25+'Σ.Σ. ΜΟΥΡΙΩΝ'!H25+'17'!H25+'19'!H25+'20'!H25+'21'!H25+'22'!H25+'23'!H25+'24'!H25+'25'!H25+'26'!H25+'27'!H25+'28'!H25)</f>
        <v>0</v>
      </c>
      <c r="I23" s="288">
        <f>SUM(ΓΟΥΜΕΝΙΣΣΑΣ!I25+ΚΑΜΠΑΝΗ!I25+'18'!I25+ΕΥΚΑΡΠΙΑΣ!I25+'Ν. ΑΓΙΟΝΕΡΙΟΥ'!I25+ΑΞΙΟΥΠΟΛΗΣ!I25+ΕΣΠΕΡΙΝΟ!I25+'1ο ΓΥΜΝΑΣΙΟ'!I25+'2o ΓΥΜΝΑΣΙΟ'!I25+ΒΑΠΤΙΣΤΗ!I25+'3o ΓΥΜΝΑΣΙΟ'!I25+ΕΥΡΩΠΟΥ!I25+ΓΥΝΑΙΚΟΚΑΣΤΡΟ!I25+ΠΟΛΥΚΑΣΤΡΟ!I25+ΧΕΡΣΟ!I25+ΠΛΑΤΑΝΙΑ!I25+'Σ.Σ. ΜΟΥΡΙΩΝ'!I25+'17'!I25+'19'!I25+'20'!I25+'21'!I25+'22'!I25+'23'!I25+'24'!I25+'25'!I25+'26'!I25+'27'!I25+'28'!I25)</f>
        <v>11</v>
      </c>
      <c r="J23" s="288">
        <f>SUM(ΓΟΥΜΕΝΙΣΣΑΣ!J25+ΚΑΜΠΑΝΗ!J25+'18'!J25+ΕΥΚΑΡΠΙΑΣ!J25+'Ν. ΑΓΙΟΝΕΡΙΟΥ'!J25+ΑΞΙΟΥΠΟΛΗΣ!J25+ΕΣΠΕΡΙΝΟ!J25+'1ο ΓΥΜΝΑΣΙΟ'!J25+'2o ΓΥΜΝΑΣΙΟ'!J25+ΒΑΠΤΙΣΤΗ!J25+'3o ΓΥΜΝΑΣΙΟ'!J25+ΕΥΡΩΠΟΥ!J25+ΓΥΝΑΙΚΟΚΑΣΤΡΟ!J25+ΠΟΛΥΚΑΣΤΡΟ!J25+ΧΕΡΣΟ!J25+ΠΛΑΤΑΝΙΑ!J25+'Σ.Σ. ΜΟΥΡΙΩΝ'!J25+'17'!J25+'19'!J25+'20'!J25+'21'!J25+'22'!J25+'23'!J25+'24'!J25+'25'!J25+'26'!J25+'27'!J25+'28'!J25)</f>
        <v>23</v>
      </c>
      <c r="K23" s="290">
        <f t="shared" si="6"/>
        <v>11</v>
      </c>
      <c r="L23" s="290">
        <f t="shared" si="7"/>
        <v>23</v>
      </c>
      <c r="M23" s="291">
        <f t="shared" si="2"/>
        <v>34</v>
      </c>
      <c r="O23" s="339">
        <f t="shared" si="3"/>
        <v>0.2972972972972973</v>
      </c>
      <c r="P23" s="339">
        <f t="shared" si="4"/>
        <v>0.6216216216216216</v>
      </c>
      <c r="Q23" s="339">
        <f t="shared" si="5"/>
        <v>0.918918918918919</v>
      </c>
    </row>
    <row r="24" spans="1:17" ht="25.5" customHeight="1">
      <c r="A24" s="296" t="s">
        <v>46</v>
      </c>
      <c r="B24" s="299" t="s">
        <v>12</v>
      </c>
      <c r="C24" s="325" t="s">
        <v>13</v>
      </c>
      <c r="D24" s="288">
        <f>SUM(ΓΟΥΜΕΝΙΣΣΑΣ!D26+ΚΑΜΠΑΝΗ!D26+'18'!D26+ΕΥΚΑΡΠΙΑΣ!D26+'Ν. ΑΓΙΟΝΕΡΙΟΥ'!D26+ΑΞΙΟΥΠΟΛΗΣ!D26+ΕΣΠΕΡΙΝΟ!D26+'1ο ΓΥΜΝΑΣΙΟ'!D26+'2o ΓΥΜΝΑΣΙΟ'!D26+ΒΑΠΤΙΣΤΗ!D26+'3o ΓΥΜΝΑΣΙΟ'!D26+ΕΥΡΩΠΟΥ!D26+ΓΥΝΑΙΚΟΚΑΣΤΡΟ!D26+ΠΟΛΥΚΑΣΤΡΟ!D26+ΧΕΡΣΟ!D26+ΠΛΑΤΑΝΙΑ!D26+'Σ.Σ. ΜΟΥΡΙΩΝ'!D26+'17'!D26+'19'!D26+'20'!D26+'21'!D26+'22'!D26+'23'!D26+'24'!D26+'25'!D26+'26'!D26+'27'!D26+'28'!D26)</f>
        <v>39</v>
      </c>
      <c r="E24" s="289">
        <f>SUM(ΓΟΥΜΕΝΙΣΣΑΣ!E26+ΚΑΜΠΑΝΗ!E26+'18'!E26+ΕΥΚΑΡΠΙΑΣ!E26+'Ν. ΑΓΙΟΝΕΡΙΟΥ'!E26+ΑΞΙΟΥΠΟΛΗΣ!E26+ΕΣΠΕΡΙΝΟ!E26+'1ο ΓΥΜΝΑΣΙΟ'!E26+'2o ΓΥΜΝΑΣΙΟ'!E26+ΒΑΠΤΙΣΤΗ!E26+'3o ΓΥΜΝΑΣΙΟ'!E26+ΕΥΡΩΠΟΥ!E26+ΓΥΝΑΙΚΟΚΑΣΤΡΟ!E26+ΠΟΛΥΚΑΣΤΡΟ!E26+ΧΕΡΣΟ!E26+ΠΛΑΤΑΝΙΑ!E26+'Σ.Σ. ΜΟΥΡΙΩΝ'!E26+'17'!E26+'19'!E26+'20'!E26+'21'!E26+'22'!E26+'23'!E26+'24'!E26+'25'!E26+'26'!E26+'27'!E26+'28'!E26)</f>
        <v>0</v>
      </c>
      <c r="F24" s="289">
        <f>SUM(ΓΟΥΜΕΝΙΣΣΑΣ!F26+ΚΑΜΠΑΝΗ!F26+'18'!F26+ΕΥΚΑΡΠΙΑΣ!F26+'Ν. ΑΓΙΟΝΕΡΙΟΥ'!F26+ΑΞΙΟΥΠΟΛΗΣ!F26+ΕΣΠΕΡΙΝΟ!F26+'1ο ΓΥΜΝΑΣΙΟ'!F26+'2o ΓΥΜΝΑΣΙΟ'!F26+ΒΑΠΤΙΣΤΗ!F26+'3o ΓΥΜΝΑΣΙΟ'!F26+ΕΥΡΩΠΟΥ!F26+ΓΥΝΑΙΚΟΚΑΣΤΡΟ!F26+ΠΟΛΥΚΑΣΤΡΟ!F26+ΧΕΡΣΟ!F26+ΠΛΑΤΑΝΙΑ!F26+'Σ.Σ. ΜΟΥΡΙΩΝ'!F26+'17'!F26+'19'!F26+'20'!F26+'21'!F26+'22'!F26+'23'!F26+'24'!F26+'25'!F26+'26'!F26+'27'!F26+'28'!F26)</f>
        <v>0</v>
      </c>
      <c r="G24" s="289">
        <f>SUM(ΓΟΥΜΕΝΙΣΣΑΣ!G26+ΚΑΜΠΑΝΗ!G26+'18'!G26+ΕΥΚΑΡΠΙΑΣ!G26+'Ν. ΑΓΙΟΝΕΡΙΟΥ'!G26+ΑΞΙΟΥΠΟΛΗΣ!G26+ΕΣΠΕΡΙΝΟ!G26+'1ο ΓΥΜΝΑΣΙΟ'!G26+'2o ΓΥΜΝΑΣΙΟ'!G26+ΒΑΠΤΙΣΤΗ!G26+'3o ΓΥΜΝΑΣΙΟ'!G26+ΕΥΡΩΠΟΥ!G26+ΓΥΝΑΙΚΟΚΑΣΤΡΟ!G26+ΠΟΛΥΚΑΣΤΡΟ!G26+ΧΕΡΣΟ!G26+ΠΛΑΤΑΝΙΑ!G26+'Σ.Σ. ΜΟΥΡΙΩΝ'!G26+'17'!G26+'19'!G26+'20'!G26+'21'!G26+'22'!G26+'23'!G26+'24'!G26+'25'!G26+'26'!G26+'27'!G26+'28'!G26)</f>
        <v>0</v>
      </c>
      <c r="H24" s="289">
        <f>SUM(ΓΟΥΜΕΝΙΣΣΑΣ!H26+ΚΑΜΠΑΝΗ!H26+'18'!H26+ΕΥΚΑΡΠΙΑΣ!H26+'Ν. ΑΓΙΟΝΕΡΙΟΥ'!H26+ΑΞΙΟΥΠΟΛΗΣ!H26+ΕΣΠΕΡΙΝΟ!H26+'1ο ΓΥΜΝΑΣΙΟ'!H26+'2o ΓΥΜΝΑΣΙΟ'!H26+ΒΑΠΤΙΣΤΗ!H26+'3o ΓΥΜΝΑΣΙΟ'!H26+ΕΥΡΩΠΟΥ!H26+ΓΥΝΑΙΚΟΚΑΣΤΡΟ!H26+ΠΟΛΥΚΑΣΤΡΟ!H26+ΧΕΡΣΟ!H26+ΠΛΑΤΑΝΙΑ!H26+'Σ.Σ. ΜΟΥΡΙΩΝ'!H26+'17'!H26+'19'!H26+'20'!H26+'21'!H26+'22'!H26+'23'!H26+'24'!H26+'25'!H26+'26'!H26+'27'!H26+'28'!H26)</f>
        <v>0</v>
      </c>
      <c r="I24" s="288">
        <f>SUM(ΓΟΥΜΕΝΙΣΣΑΣ!I26+ΚΑΜΠΑΝΗ!I26+'18'!I26+ΕΥΚΑΡΠΙΑΣ!I26+'Ν. ΑΓΙΟΝΕΡΙΟΥ'!I26+ΑΞΙΟΥΠΟΛΗΣ!I26+ΕΣΠΕΡΙΝΟ!I26+'1ο ΓΥΜΝΑΣΙΟ'!I26+'2o ΓΥΜΝΑΣΙΟ'!I26+ΒΑΠΤΙΣΤΗ!I26+'3o ΓΥΜΝΑΣΙΟ'!I26+ΕΥΡΩΠΟΥ!I26+ΓΥΝΑΙΚΟΚΑΣΤΡΟ!I26+ΠΟΛΥΚΑΣΤΡΟ!I26+ΧΕΡΣΟ!I26+ΠΛΑΤΑΝΙΑ!I26+'Σ.Σ. ΜΟΥΡΙΩΝ'!I26+'17'!I26+'19'!I26+'20'!I26+'21'!I26+'22'!I26+'23'!I26+'24'!I26+'25'!I26+'26'!I26+'27'!I26+'28'!I26)</f>
        <v>10</v>
      </c>
      <c r="J24" s="288">
        <f>SUM(ΓΟΥΜΕΝΙΣΣΑΣ!J26+ΚΑΜΠΑΝΗ!J26+'18'!J26+ΕΥΚΑΡΠΙΑΣ!J26+'Ν. ΑΓΙΟΝΕΡΙΟΥ'!J26+ΑΞΙΟΥΠΟΛΗΣ!J26+ΕΣΠΕΡΙΝΟ!J26+'1ο ΓΥΜΝΑΣΙΟ'!J26+'2o ΓΥΜΝΑΣΙΟ'!J26+ΒΑΠΤΙΣΤΗ!J26+'3o ΓΥΜΝΑΣΙΟ'!J26+ΕΥΡΩΠΟΥ!J26+ΓΥΝΑΙΚΟΚΑΣΤΡΟ!J26+ΠΟΛΥΚΑΣΤΡΟ!J26+ΧΕΡΣΟ!J26+ΠΛΑΤΑΝΙΑ!J26+'Σ.Σ. ΜΟΥΡΙΩΝ'!J26+'17'!J26+'19'!J26+'20'!J26+'21'!J26+'22'!J26+'23'!J26+'24'!J26+'25'!J26+'26'!J26+'27'!J26+'28'!J26)</f>
        <v>13</v>
      </c>
      <c r="K24" s="290">
        <f t="shared" si="6"/>
        <v>10</v>
      </c>
      <c r="L24" s="290">
        <f t="shared" si="7"/>
        <v>13</v>
      </c>
      <c r="M24" s="291">
        <f t="shared" si="2"/>
        <v>23</v>
      </c>
      <c r="O24" s="339">
        <f t="shared" si="3"/>
        <v>0.2702702702702703</v>
      </c>
      <c r="P24" s="339">
        <f t="shared" si="4"/>
        <v>0.35135135135135137</v>
      </c>
      <c r="Q24" s="339">
        <f t="shared" si="5"/>
        <v>0.6216216216216216</v>
      </c>
    </row>
    <row r="25" spans="1:17" ht="21.75" customHeight="1">
      <c r="A25" s="296" t="s">
        <v>47</v>
      </c>
      <c r="B25" s="299" t="s">
        <v>12</v>
      </c>
      <c r="C25" s="325" t="s">
        <v>13</v>
      </c>
      <c r="D25" s="288">
        <f>SUM(ΓΟΥΜΕΝΙΣΣΑΣ!D27+ΚΑΜΠΑΝΗ!D27+'18'!D27+ΕΥΚΑΡΠΙΑΣ!D27+'Ν. ΑΓΙΟΝΕΡΙΟΥ'!D27+ΑΞΙΟΥΠΟΛΗΣ!D27+ΕΣΠΕΡΙΝΟ!D27+'1ο ΓΥΜΝΑΣΙΟ'!D27+'2o ΓΥΜΝΑΣΙΟ'!D27+ΒΑΠΤΙΣΤΗ!D27+'3o ΓΥΜΝΑΣΙΟ'!D27+ΕΥΡΩΠΟΥ!D27+ΓΥΝΑΙΚΟΚΑΣΤΡΟ!D27+ΠΟΛΥΚΑΣΤΡΟ!D27+ΧΕΡΣΟ!D27+ΠΛΑΤΑΝΙΑ!D27+'Σ.Σ. ΜΟΥΡΙΩΝ'!D27+'17'!D27+'19'!D27+'20'!D27+'21'!D27+'22'!D27+'23'!D27+'24'!D27+'25'!D27+'26'!D27+'27'!D27+'28'!D27)</f>
        <v>39</v>
      </c>
      <c r="E25" s="289">
        <f>SUM(ΓΟΥΜΕΝΙΣΣΑΣ!E27+ΚΑΜΠΑΝΗ!E27+'18'!E27+ΕΥΚΑΡΠΙΑΣ!E27+'Ν. ΑΓΙΟΝΕΡΙΟΥ'!E27+ΑΞΙΟΥΠΟΛΗΣ!E27+ΕΣΠΕΡΙΝΟ!E27+'1ο ΓΥΜΝΑΣΙΟ'!E27+'2o ΓΥΜΝΑΣΙΟ'!E27+ΒΑΠΤΙΣΤΗ!E27+'3o ΓΥΜΝΑΣΙΟ'!E27+ΕΥΡΩΠΟΥ!E27+ΓΥΝΑΙΚΟΚΑΣΤΡΟ!E27+ΠΟΛΥΚΑΣΤΡΟ!E27+ΧΕΡΣΟ!E27+ΠΛΑΤΑΝΙΑ!E27+'Σ.Σ. ΜΟΥΡΙΩΝ'!E27+'17'!E27+'19'!E27+'20'!E27+'21'!E27+'22'!E27+'23'!E27+'24'!E27+'25'!E27+'26'!E27+'27'!E27+'28'!E27)</f>
        <v>0</v>
      </c>
      <c r="F25" s="289">
        <f>SUM(ΓΟΥΜΕΝΙΣΣΑΣ!F27+ΚΑΜΠΑΝΗ!F27+'18'!F27+ΕΥΚΑΡΠΙΑΣ!F27+'Ν. ΑΓΙΟΝΕΡΙΟΥ'!F27+ΑΞΙΟΥΠΟΛΗΣ!F27+ΕΣΠΕΡΙΝΟ!F27+'1ο ΓΥΜΝΑΣΙΟ'!F27+'2o ΓΥΜΝΑΣΙΟ'!F27+ΒΑΠΤΙΣΤΗ!F27+'3o ΓΥΜΝΑΣΙΟ'!F27+ΕΥΡΩΠΟΥ!F27+ΓΥΝΑΙΚΟΚΑΣΤΡΟ!F27+ΠΟΛΥΚΑΣΤΡΟ!F27+ΧΕΡΣΟ!F27+ΠΛΑΤΑΝΙΑ!F27+'Σ.Σ. ΜΟΥΡΙΩΝ'!F27+'17'!F27+'19'!F27+'20'!F27+'21'!F27+'22'!F27+'23'!F27+'24'!F27+'25'!F27+'26'!F27+'27'!F27+'28'!F27)</f>
        <v>0</v>
      </c>
      <c r="G25" s="289">
        <f>SUM(ΓΟΥΜΕΝΙΣΣΑΣ!G27+ΚΑΜΠΑΝΗ!G27+'18'!G27+ΕΥΚΑΡΠΙΑΣ!G27+'Ν. ΑΓΙΟΝΕΡΙΟΥ'!G27+ΑΞΙΟΥΠΟΛΗΣ!G27+ΕΣΠΕΡΙΝΟ!G27+'1ο ΓΥΜΝΑΣΙΟ'!G27+'2o ΓΥΜΝΑΣΙΟ'!G27+ΒΑΠΤΙΣΤΗ!G27+'3o ΓΥΜΝΑΣΙΟ'!G27+ΕΥΡΩΠΟΥ!G27+ΓΥΝΑΙΚΟΚΑΣΤΡΟ!G27+ΠΟΛΥΚΑΣΤΡΟ!G27+ΧΕΡΣΟ!G27+ΠΛΑΤΑΝΙΑ!G27+'Σ.Σ. ΜΟΥΡΙΩΝ'!G27+'17'!G27+'19'!G27+'20'!G27+'21'!G27+'22'!G27+'23'!G27+'24'!G27+'25'!G27+'26'!G27+'27'!G27+'28'!G27)</f>
        <v>0</v>
      </c>
      <c r="H25" s="289">
        <f>SUM(ΓΟΥΜΕΝΙΣΣΑΣ!H27+ΚΑΜΠΑΝΗ!H27+'18'!H27+ΕΥΚΑΡΠΙΑΣ!H27+'Ν. ΑΓΙΟΝΕΡΙΟΥ'!H27+ΑΞΙΟΥΠΟΛΗΣ!H27+ΕΣΠΕΡΙΝΟ!H27+'1ο ΓΥΜΝΑΣΙΟ'!H27+'2o ΓΥΜΝΑΣΙΟ'!H27+ΒΑΠΤΙΣΤΗ!H27+'3o ΓΥΜΝΑΣΙΟ'!H27+ΕΥΡΩΠΟΥ!H27+ΓΥΝΑΙΚΟΚΑΣΤΡΟ!H27+ΠΟΛΥΚΑΣΤΡΟ!H27+ΧΕΡΣΟ!H27+ΠΛΑΤΑΝΙΑ!H27+'Σ.Σ. ΜΟΥΡΙΩΝ'!H27+'17'!H27+'19'!H27+'20'!H27+'21'!H27+'22'!H27+'23'!H27+'24'!H27+'25'!H27+'26'!H27+'27'!H27+'28'!H27)</f>
        <v>0</v>
      </c>
      <c r="I25" s="288">
        <f>SUM(ΓΟΥΜΕΝΙΣΣΑΣ!I27+ΚΑΜΠΑΝΗ!I27+'18'!I27+ΕΥΚΑΡΠΙΑΣ!I27+'Ν. ΑΓΙΟΝΕΡΙΟΥ'!I27+ΑΞΙΟΥΠΟΛΗΣ!I27+ΕΣΠΕΡΙΝΟ!I27+'1ο ΓΥΜΝΑΣΙΟ'!I27+'2o ΓΥΜΝΑΣΙΟ'!I27+ΒΑΠΤΙΣΤΗ!I27+'3o ΓΥΜΝΑΣΙΟ'!I27+ΕΥΡΩΠΟΥ!I27+ΓΥΝΑΙΚΟΚΑΣΤΡΟ!I27+ΠΟΛΥΚΑΣΤΡΟ!I27+ΧΕΡΣΟ!I27+ΠΛΑΤΑΝΙΑ!I27+'Σ.Σ. ΜΟΥΡΙΩΝ'!I27+'17'!I27+'19'!I27+'20'!I27+'21'!I27+'22'!I27+'23'!I27+'24'!I27+'25'!I27+'26'!I27+'27'!I27+'28'!I27)</f>
        <v>5</v>
      </c>
      <c r="J25" s="288">
        <f>SUM(ΓΟΥΜΕΝΙΣΣΑΣ!J27+ΚΑΜΠΑΝΗ!J27+'18'!J27+ΕΥΚΑΡΠΙΑΣ!J27+'Ν. ΑΓΙΟΝΕΡΙΟΥ'!J27+ΑΞΙΟΥΠΟΛΗΣ!J27+ΕΣΠΕΡΙΝΟ!J27+'1ο ΓΥΜΝΑΣΙΟ'!J27+'2o ΓΥΜΝΑΣΙΟ'!J27+ΒΑΠΤΙΣΤΗ!J27+'3o ΓΥΜΝΑΣΙΟ'!J27+ΕΥΡΩΠΟΥ!J27+ΓΥΝΑΙΚΟΚΑΣΤΡΟ!J27+ΠΟΛΥΚΑΣΤΡΟ!J27+ΧΕΡΣΟ!J27+ΠΛΑΤΑΝΙΑ!J27+'Σ.Σ. ΜΟΥΡΙΩΝ'!J27+'17'!J27+'19'!J27+'20'!J27+'21'!J27+'22'!J27+'23'!J27+'24'!J27+'25'!J27+'26'!J27+'27'!J27+'28'!J27)</f>
        <v>11</v>
      </c>
      <c r="K25" s="290">
        <f t="shared" si="6"/>
        <v>5</v>
      </c>
      <c r="L25" s="290">
        <f t="shared" si="7"/>
        <v>11</v>
      </c>
      <c r="M25" s="291">
        <f t="shared" si="2"/>
        <v>16</v>
      </c>
      <c r="O25" s="339">
        <f t="shared" si="3"/>
        <v>0.13513513513513514</v>
      </c>
      <c r="P25" s="339">
        <f t="shared" si="4"/>
        <v>0.2972972972972973</v>
      </c>
      <c r="Q25" s="339">
        <f t="shared" si="5"/>
        <v>0.43243243243243246</v>
      </c>
    </row>
    <row r="26" spans="1:17" ht="21.75" customHeight="1">
      <c r="A26" s="295" t="s">
        <v>48</v>
      </c>
      <c r="B26" s="300" t="s">
        <v>14</v>
      </c>
      <c r="C26" s="326" t="s">
        <v>10</v>
      </c>
      <c r="D26" s="288">
        <f>SUM(ΓΟΥΜΕΝΙΣΣΑΣ!D28+ΚΑΜΠΑΝΗ!D28+'18'!D28+ΕΥΚΑΡΠΙΑΣ!D28+'Ν. ΑΓΙΟΝΕΡΙΟΥ'!D28+ΑΞΙΟΥΠΟΛΗΣ!D28+ΕΣΠΕΡΙΝΟ!D28+'1ο ΓΥΜΝΑΣΙΟ'!D28+'2o ΓΥΜΝΑΣΙΟ'!D28+ΒΑΠΤΙΣΤΗ!D28+'3o ΓΥΜΝΑΣΙΟ'!D28+ΕΥΡΩΠΟΥ!D28+ΓΥΝΑΙΚΟΚΑΣΤΡΟ!D28+ΠΟΛΥΚΑΣΤΡΟ!D28+ΧΕΡΣΟ!D28+ΠΛΑΤΑΝΙΑ!D28+'Σ.Σ. ΜΟΥΡΙΩΝ'!D28+'17'!D28+'19'!D28+'20'!D28+'21'!D28+'22'!D28+'23'!D28+'24'!D28+'25'!D28+'26'!D28+'27'!D28+'28'!D28)</f>
        <v>37</v>
      </c>
      <c r="E26" s="289">
        <f>SUM(ΓΟΥΜΕΝΙΣΣΑΣ!E28+ΚΑΜΠΑΝΗ!E28+'18'!E28+ΕΥΚΑΡΠΙΑΣ!E28+'Ν. ΑΓΙΟΝΕΡΙΟΥ'!E28+ΑΞΙΟΥΠΟΛΗΣ!E28+ΕΣΠΕΡΙΝΟ!E28+'1ο ΓΥΜΝΑΣΙΟ'!E28+'2o ΓΥΜΝΑΣΙΟ'!E28+ΒΑΠΤΙΣΤΗ!E28+'3o ΓΥΜΝΑΣΙΟ'!E28+ΕΥΡΩΠΟΥ!E28+ΓΥΝΑΙΚΟΚΑΣΤΡΟ!E28+ΠΟΛΥΚΑΣΤΡΟ!E28+ΧΕΡΣΟ!E28+ΠΛΑΤΑΝΙΑ!E28+'Σ.Σ. ΜΟΥΡΙΩΝ'!E28+'17'!E28+'19'!E28+'20'!E28+'21'!E28+'22'!E28+'23'!E28+'24'!E28+'25'!E28+'26'!E28+'27'!E28+'28'!E28)</f>
        <v>0</v>
      </c>
      <c r="F26" s="289">
        <f>SUM(ΓΟΥΜΕΝΙΣΣΑΣ!F28+ΚΑΜΠΑΝΗ!F28+'18'!F28+ΕΥΚΑΡΠΙΑΣ!F28+'Ν. ΑΓΙΟΝΕΡΙΟΥ'!F28+ΑΞΙΟΥΠΟΛΗΣ!F28+ΕΣΠΕΡΙΝΟ!F28+'1ο ΓΥΜΝΑΣΙΟ'!F28+'2o ΓΥΜΝΑΣΙΟ'!F28+ΒΑΠΤΙΣΤΗ!F28+'3o ΓΥΜΝΑΣΙΟ'!F28+ΕΥΡΩΠΟΥ!F28+ΓΥΝΑΙΚΟΚΑΣΤΡΟ!F28+ΠΟΛΥΚΑΣΤΡΟ!F28+ΧΕΡΣΟ!F28+ΠΛΑΤΑΝΙΑ!F28+'Σ.Σ. ΜΟΥΡΙΩΝ'!F28+'17'!F28+'19'!F28+'20'!F28+'21'!F28+'22'!F28+'23'!F28+'24'!F28+'25'!F28+'26'!F28+'27'!F28+'28'!F28)</f>
        <v>0</v>
      </c>
      <c r="G26" s="288">
        <f>SUM(ΓΟΥΜΕΝΙΣΣΑΣ!G28+ΚΑΜΠΑΝΗ!G28+'18'!G28+ΕΥΚΑΡΠΙΑΣ!G28+'Ν. ΑΓΙΟΝΕΡΙΟΥ'!G28+ΑΞΙΟΥΠΟΛΗΣ!G28+ΕΣΠΕΡΙΝΟ!G28+'1ο ΓΥΜΝΑΣΙΟ'!G28+'2o ΓΥΜΝΑΣΙΟ'!G28+ΒΑΠΤΙΣΤΗ!G28+'3o ΓΥΜΝΑΣΙΟ'!G28+ΕΥΡΩΠΟΥ!G28+ΓΥΝΑΙΚΟΚΑΣΤΡΟ!G28+ΠΟΛΥΚΑΣΤΡΟ!G28+ΧΕΡΣΟ!G28+ΠΛΑΤΑΝΙΑ!G28+'Σ.Σ. ΜΟΥΡΙΩΝ'!G28+'17'!G28+'19'!G28+'20'!G28+'21'!G28+'22'!G28+'23'!G28+'24'!G28+'25'!G28+'26'!G28+'27'!G28+'28'!G28)</f>
        <v>22</v>
      </c>
      <c r="H26" s="288">
        <f>SUM(ΓΟΥΜΕΝΙΣΣΑΣ!H28+ΚΑΜΠΑΝΗ!H28+'18'!H28+ΕΥΚΑΡΠΙΑΣ!H28+'Ν. ΑΓΙΟΝΕΡΙΟΥ'!H28+ΑΞΙΟΥΠΟΛΗΣ!H28+ΕΣΠΕΡΙΝΟ!H28+'1ο ΓΥΜΝΑΣΙΟ'!H28+'2o ΓΥΜΝΑΣΙΟ'!H28+ΒΑΠΤΙΣΤΗ!H28+'3o ΓΥΜΝΑΣΙΟ'!H28+ΕΥΡΩΠΟΥ!H28+ΓΥΝΑΙΚΟΚΑΣΤΡΟ!H28+ΠΟΛΥΚΑΣΤΡΟ!H28+ΧΕΡΣΟ!H28+ΠΛΑΤΑΝΙΑ!H28+'Σ.Σ. ΜΟΥΡΙΩΝ'!H28+'17'!H28+'19'!H28+'20'!H28+'21'!H28+'22'!H28+'23'!H28+'24'!H28+'25'!H28+'26'!H28+'27'!H28+'28'!H28)</f>
        <v>14</v>
      </c>
      <c r="I26" s="289">
        <f>SUM(ΓΟΥΜΕΝΙΣΣΑΣ!I28+ΚΑΜΠΑΝΗ!I28+'18'!I28+ΕΥΚΑΡΠΙΑΣ!I28+'Ν. ΑΓΙΟΝΕΡΙΟΥ'!I28+ΑΞΙΟΥΠΟΛΗΣ!I28+ΕΣΠΕΡΙΝΟ!I28+'1ο ΓΥΜΝΑΣΙΟ'!I28+'2o ΓΥΜΝΑΣΙΟ'!I28+ΒΑΠΤΙΣΤΗ!I28+'3o ΓΥΜΝΑΣΙΟ'!I28+ΕΥΡΩΠΟΥ!I28+ΓΥΝΑΙΚΟΚΑΣΤΡΟ!I28+ΠΟΛΥΚΑΣΤΡΟ!I28+ΧΕΡΣΟ!I28+ΠΛΑΤΑΝΙΑ!I28+'Σ.Σ. ΜΟΥΡΙΩΝ'!I28+'17'!I28+'19'!I28+'20'!I28+'21'!I28+'22'!I28+'23'!I28+'24'!I28+'25'!I28+'26'!I28+'27'!I28+'28'!I28)</f>
        <v>0</v>
      </c>
      <c r="J26" s="289">
        <f>SUM(ΓΟΥΜΕΝΙΣΣΑΣ!J28+ΚΑΜΠΑΝΗ!J28+'18'!J28+ΕΥΚΑΡΠΙΑΣ!J28+'Ν. ΑΓΙΟΝΕΡΙΟΥ'!J28+ΑΞΙΟΥΠΟΛΗΣ!J28+ΕΣΠΕΡΙΝΟ!J28+'1ο ΓΥΜΝΑΣΙΟ'!J28+'2o ΓΥΜΝΑΣΙΟ'!J28+ΒΑΠΤΙΣΤΗ!J28+'3o ΓΥΜΝΑΣΙΟ'!J28+ΕΥΡΩΠΟΥ!J28+ΓΥΝΑΙΚΟΚΑΣΤΡΟ!J28+ΠΟΛΥΚΑΣΤΡΟ!J28+ΧΕΡΣΟ!J28+ΠΛΑΤΑΝΙΑ!J28+'Σ.Σ. ΜΟΥΡΙΩΝ'!J28+'17'!J28+'19'!J28+'20'!J28+'21'!J28+'22'!J28+'23'!J28+'24'!J28+'25'!J28+'26'!J28+'27'!J28+'28'!J28)</f>
        <v>0</v>
      </c>
      <c r="K26" s="290">
        <f>SUM(G26)</f>
        <v>22</v>
      </c>
      <c r="L26" s="290">
        <f>SUM(H26)</f>
        <v>14</v>
      </c>
      <c r="M26" s="291">
        <f t="shared" si="2"/>
        <v>36</v>
      </c>
      <c r="O26" s="339">
        <f t="shared" si="3"/>
        <v>0.5945945945945946</v>
      </c>
      <c r="P26" s="339">
        <f t="shared" si="4"/>
        <v>0.3783783783783784</v>
      </c>
      <c r="Q26" s="339">
        <f t="shared" si="5"/>
        <v>0.972972972972973</v>
      </c>
    </row>
    <row r="27" spans="1:17" ht="21.75" customHeight="1">
      <c r="A27" s="301" t="s">
        <v>49</v>
      </c>
      <c r="B27" s="300" t="s">
        <v>14</v>
      </c>
      <c r="C27" s="327" t="s">
        <v>10</v>
      </c>
      <c r="D27" s="288">
        <f>SUM(ΓΟΥΜΕΝΙΣΣΑΣ!D29+ΚΑΜΠΑΝΗ!D29+'18'!D29+ΕΥΚΑΡΠΙΑΣ!D29+'Ν. ΑΓΙΟΝΕΡΙΟΥ'!D29+ΑΞΙΟΥΠΟΛΗΣ!D29+ΕΣΠΕΡΙΝΟ!D29+'1ο ΓΥΜΝΑΣΙΟ'!D29+'2o ΓΥΜΝΑΣΙΟ'!D29+ΒΑΠΤΙΣΤΗ!D29+'3o ΓΥΜΝΑΣΙΟ'!D29+ΕΥΡΩΠΟΥ!D29+ΓΥΝΑΙΚΟΚΑΣΤΡΟ!D29+ΠΟΛΥΚΑΣΤΡΟ!D29+ΧΕΡΣΟ!D29+ΠΛΑΤΑΝΙΑ!D29+'Σ.Σ. ΜΟΥΡΙΩΝ'!D29+'17'!D29+'19'!D29+'20'!D29+'21'!D29+'22'!D29+'23'!D29+'24'!D29+'25'!D29+'26'!D29+'27'!D29+'28'!D29)</f>
        <v>37</v>
      </c>
      <c r="E27" s="289">
        <f>SUM(ΓΟΥΜΕΝΙΣΣΑΣ!E29+ΚΑΜΠΑΝΗ!E29+'18'!E29+ΕΥΚΑΡΠΙΑΣ!E29+'Ν. ΑΓΙΟΝΕΡΙΟΥ'!E29+ΑΞΙΟΥΠΟΛΗΣ!E29+ΕΣΠΕΡΙΝΟ!E29+'1ο ΓΥΜΝΑΣΙΟ'!E29+'2o ΓΥΜΝΑΣΙΟ'!E29+ΒΑΠΤΙΣΤΗ!E29+'3o ΓΥΜΝΑΣΙΟ'!E29+ΕΥΡΩΠΟΥ!E29+ΓΥΝΑΙΚΟΚΑΣΤΡΟ!E29+ΠΟΛΥΚΑΣΤΡΟ!E29+ΧΕΡΣΟ!E29+ΠΛΑΤΑΝΙΑ!E29+'Σ.Σ. ΜΟΥΡΙΩΝ'!E29+'17'!E29+'19'!E29+'20'!E29+'21'!E29+'22'!E29+'23'!E29+'24'!E29+'25'!E29+'26'!E29+'27'!E29+'28'!E29)</f>
        <v>0</v>
      </c>
      <c r="F27" s="289">
        <f>SUM(ΓΟΥΜΕΝΙΣΣΑΣ!F29+ΚΑΜΠΑΝΗ!F29+'18'!F29+ΕΥΚΑΡΠΙΑΣ!F29+'Ν. ΑΓΙΟΝΕΡΙΟΥ'!F29+ΑΞΙΟΥΠΟΛΗΣ!F29+ΕΣΠΕΡΙΝΟ!F29+'1ο ΓΥΜΝΑΣΙΟ'!F29+'2o ΓΥΜΝΑΣΙΟ'!F29+ΒΑΠΤΙΣΤΗ!F29+'3o ΓΥΜΝΑΣΙΟ'!F29+ΕΥΡΩΠΟΥ!F29+ΓΥΝΑΙΚΟΚΑΣΤΡΟ!F29+ΠΟΛΥΚΑΣΤΡΟ!F29+ΧΕΡΣΟ!F29+ΠΛΑΤΑΝΙΑ!F29+'Σ.Σ. ΜΟΥΡΙΩΝ'!F29+'17'!F29+'19'!F29+'20'!F29+'21'!F29+'22'!F29+'23'!F29+'24'!F29+'25'!F29+'26'!F29+'27'!F29+'28'!F29)</f>
        <v>0</v>
      </c>
      <c r="G27" s="288">
        <f>SUM(ΓΟΥΜΕΝΙΣΣΑΣ!G29+ΚΑΜΠΑΝΗ!G29+'18'!G29+ΕΥΚΑΡΠΙΑΣ!G29+'Ν. ΑΓΙΟΝΕΡΙΟΥ'!G29+ΑΞΙΟΥΠΟΛΗΣ!G29+ΕΣΠΕΡΙΝΟ!G29+'1ο ΓΥΜΝΑΣΙΟ'!G29+'2o ΓΥΜΝΑΣΙΟ'!G29+ΒΑΠΤΙΣΤΗ!G29+'3o ΓΥΜΝΑΣΙΟ'!G29+ΕΥΡΩΠΟΥ!G29+ΓΥΝΑΙΚΟΚΑΣΤΡΟ!G29+ΠΟΛΥΚΑΣΤΡΟ!G29+ΧΕΡΣΟ!G29+ΠΛΑΤΑΝΙΑ!G29+'Σ.Σ. ΜΟΥΡΙΩΝ'!G29+'17'!G29+'19'!G29+'20'!G29+'21'!G29+'22'!G29+'23'!G29+'24'!G29+'25'!G29+'26'!G29+'27'!G29+'28'!G29)</f>
        <v>9</v>
      </c>
      <c r="H27" s="288">
        <f>SUM(ΓΟΥΜΕΝΙΣΣΑΣ!H29+ΚΑΜΠΑΝΗ!H29+'18'!H29+ΕΥΚΑΡΠΙΑΣ!H29+'Ν. ΑΓΙΟΝΕΡΙΟΥ'!H29+ΑΞΙΟΥΠΟΛΗΣ!H29+ΕΣΠΕΡΙΝΟ!H29+'1ο ΓΥΜΝΑΣΙΟ'!H29+'2o ΓΥΜΝΑΣΙΟ'!H29+ΒΑΠΤΙΣΤΗ!H29+'3o ΓΥΜΝΑΣΙΟ'!H29+ΕΥΡΩΠΟΥ!H29+ΓΥΝΑΙΚΟΚΑΣΤΡΟ!H29+ΠΟΛΥΚΑΣΤΡΟ!H29+ΧΕΡΣΟ!H29+ΠΛΑΤΑΝΙΑ!H29+'Σ.Σ. ΜΟΥΡΙΩΝ'!H29+'17'!H29+'19'!H29+'20'!H29+'21'!H29+'22'!H29+'23'!H29+'24'!H29+'25'!H29+'26'!H29+'27'!H29+'28'!H29)</f>
        <v>25</v>
      </c>
      <c r="I27" s="289">
        <f>SUM(ΓΟΥΜΕΝΙΣΣΑΣ!I29+ΚΑΜΠΑΝΗ!I29+'18'!I29+ΕΥΚΑΡΠΙΑΣ!I29+'Ν. ΑΓΙΟΝΕΡΙΟΥ'!I29+ΑΞΙΟΥΠΟΛΗΣ!I29+ΕΣΠΕΡΙΝΟ!I29+'1ο ΓΥΜΝΑΣΙΟ'!I29+'2o ΓΥΜΝΑΣΙΟ'!I29+ΒΑΠΤΙΣΤΗ!I29+'3o ΓΥΜΝΑΣΙΟ'!I29+ΕΥΡΩΠΟΥ!I29+ΓΥΝΑΙΚΟΚΑΣΤΡΟ!I29+ΠΟΛΥΚΑΣΤΡΟ!I29+ΧΕΡΣΟ!I29+ΠΛΑΤΑΝΙΑ!I29+'Σ.Σ. ΜΟΥΡΙΩΝ'!I29+'17'!I29+'19'!I29+'20'!I29+'21'!I29+'22'!I29+'23'!I29+'24'!I29+'25'!I29+'26'!I29+'27'!I29+'28'!I29)</f>
        <v>0</v>
      </c>
      <c r="J27" s="289">
        <f>SUM(ΓΟΥΜΕΝΙΣΣΑΣ!J29+ΚΑΜΠΑΝΗ!J29+'18'!J29+ΕΥΚΑΡΠΙΑΣ!J29+'Ν. ΑΓΙΟΝΕΡΙΟΥ'!J29+ΑΞΙΟΥΠΟΛΗΣ!J29+ΕΣΠΕΡΙΝΟ!J29+'1ο ΓΥΜΝΑΣΙΟ'!J29+'2o ΓΥΜΝΑΣΙΟ'!J29+ΒΑΠΤΙΣΤΗ!J29+'3o ΓΥΜΝΑΣΙΟ'!J29+ΕΥΡΩΠΟΥ!J29+ΓΥΝΑΙΚΟΚΑΣΤΡΟ!J29+ΠΟΛΥΚΑΣΤΡΟ!J29+ΧΕΡΣΟ!J29+ΠΛΑΤΑΝΙΑ!J29+'Σ.Σ. ΜΟΥΡΙΩΝ'!J29+'17'!J29+'19'!J29+'20'!J29+'21'!J29+'22'!J29+'23'!J29+'24'!J29+'25'!J29+'26'!J29+'27'!J29+'28'!J29)</f>
        <v>0</v>
      </c>
      <c r="K27" s="290">
        <f aca="true" t="shared" si="8" ref="K27:K33">SUM(G27)</f>
        <v>9</v>
      </c>
      <c r="L27" s="290">
        <f aca="true" t="shared" si="9" ref="L27:L33">SUM(H27)</f>
        <v>25</v>
      </c>
      <c r="M27" s="291">
        <f t="shared" si="2"/>
        <v>34</v>
      </c>
      <c r="O27" s="339">
        <f t="shared" si="3"/>
        <v>0.24324324324324326</v>
      </c>
      <c r="P27" s="339">
        <f t="shared" si="4"/>
        <v>0.6756756756756757</v>
      </c>
      <c r="Q27" s="339">
        <f t="shared" si="5"/>
        <v>0.918918918918919</v>
      </c>
    </row>
    <row r="28" spans="1:17" ht="50.25" customHeight="1">
      <c r="A28" s="302" t="s">
        <v>50</v>
      </c>
      <c r="B28" s="300" t="s">
        <v>14</v>
      </c>
      <c r="C28" s="327" t="s">
        <v>10</v>
      </c>
      <c r="D28" s="288">
        <f>SUM(ΓΟΥΜΕΝΙΣΣΑΣ!D30+ΚΑΜΠΑΝΗ!D30+'18'!D30+ΕΥΚΑΡΠΙΑΣ!D30+'Ν. ΑΓΙΟΝΕΡΙΟΥ'!D30+ΑΞΙΟΥΠΟΛΗΣ!D30+ΕΣΠΕΡΙΝΟ!D30+'1ο ΓΥΜΝΑΣΙΟ'!D30+'2o ΓΥΜΝΑΣΙΟ'!D30+ΒΑΠΤΙΣΤΗ!D30+'3o ΓΥΜΝΑΣΙΟ'!D30+ΕΥΡΩΠΟΥ!D30+ΓΥΝΑΙΚΟΚΑΣΤΡΟ!D30+ΠΟΛΥΚΑΣΤΡΟ!D30+ΧΕΡΣΟ!D30+ΠΛΑΤΑΝΙΑ!D30+'Σ.Σ. ΜΟΥΡΙΩΝ'!D30+'17'!D30+'19'!D30+'20'!D30+'21'!D30+'22'!D30+'23'!D30+'24'!D30+'25'!D30+'26'!D30+'27'!D30+'28'!D30)</f>
        <v>37</v>
      </c>
      <c r="E28" s="289">
        <f>SUM(ΓΟΥΜΕΝΙΣΣΑΣ!E30+ΚΑΜΠΑΝΗ!E30+'18'!E30+ΕΥΚΑΡΠΙΑΣ!E30+'Ν. ΑΓΙΟΝΕΡΙΟΥ'!E30+ΑΞΙΟΥΠΟΛΗΣ!E30+ΕΣΠΕΡΙΝΟ!E30+'1ο ΓΥΜΝΑΣΙΟ'!E30+'2o ΓΥΜΝΑΣΙΟ'!E30+ΒΑΠΤΙΣΤΗ!E30+'3o ΓΥΜΝΑΣΙΟ'!E30+ΕΥΡΩΠΟΥ!E30+ΓΥΝΑΙΚΟΚΑΣΤΡΟ!E30+ΠΟΛΥΚΑΣΤΡΟ!E30+ΧΕΡΣΟ!E30+ΠΛΑΤΑΝΙΑ!E30+'Σ.Σ. ΜΟΥΡΙΩΝ'!E30+'17'!E30+'19'!E30+'20'!E30+'21'!E30+'22'!E30+'23'!E30+'24'!E30+'25'!E30+'26'!E30+'27'!E30+'28'!E30)</f>
        <v>0</v>
      </c>
      <c r="F28" s="289">
        <f>SUM(ΓΟΥΜΕΝΙΣΣΑΣ!F30+ΚΑΜΠΑΝΗ!F30+'18'!F30+ΕΥΚΑΡΠΙΑΣ!F30+'Ν. ΑΓΙΟΝΕΡΙΟΥ'!F30+ΑΞΙΟΥΠΟΛΗΣ!F30+ΕΣΠΕΡΙΝΟ!F30+'1ο ΓΥΜΝΑΣΙΟ'!F30+'2o ΓΥΜΝΑΣΙΟ'!F30+ΒΑΠΤΙΣΤΗ!F30+'3o ΓΥΜΝΑΣΙΟ'!F30+ΕΥΡΩΠΟΥ!F30+ΓΥΝΑΙΚΟΚΑΣΤΡΟ!F30+ΠΟΛΥΚΑΣΤΡΟ!F30+ΧΕΡΣΟ!F30+ΠΛΑΤΑΝΙΑ!F30+'Σ.Σ. ΜΟΥΡΙΩΝ'!F30+'17'!F30+'19'!F30+'20'!F30+'21'!F30+'22'!F30+'23'!F30+'24'!F30+'25'!F30+'26'!F30+'27'!F30+'28'!F30)</f>
        <v>0</v>
      </c>
      <c r="G28" s="288">
        <f>SUM(ΓΟΥΜΕΝΙΣΣΑΣ!G30+ΚΑΜΠΑΝΗ!G30+'18'!G30+ΕΥΚΑΡΠΙΑΣ!G30+'Ν. ΑΓΙΟΝΕΡΙΟΥ'!G30+ΑΞΙΟΥΠΟΛΗΣ!G30+ΕΣΠΕΡΙΝΟ!G30+'1ο ΓΥΜΝΑΣΙΟ'!G30+'2o ΓΥΜΝΑΣΙΟ'!G30+ΒΑΠΤΙΣΤΗ!G30+'3o ΓΥΜΝΑΣΙΟ'!G30+ΕΥΡΩΠΟΥ!G30+ΓΥΝΑΙΚΟΚΑΣΤΡΟ!G30+ΠΟΛΥΚΑΣΤΡΟ!G30+ΧΕΡΣΟ!G30+ΠΛΑΤΑΝΙΑ!G30+'Σ.Σ. ΜΟΥΡΙΩΝ'!G30+'17'!G30+'19'!G30+'20'!G30+'21'!G30+'22'!G30+'23'!G30+'24'!G30+'25'!G30+'26'!G30+'27'!G30+'28'!G30)</f>
        <v>9</v>
      </c>
      <c r="H28" s="288">
        <f>SUM(ΓΟΥΜΕΝΙΣΣΑΣ!H30+ΚΑΜΠΑΝΗ!H30+'18'!H30+ΕΥΚΑΡΠΙΑΣ!H30+'Ν. ΑΓΙΟΝΕΡΙΟΥ'!H30+ΑΞΙΟΥΠΟΛΗΣ!H30+ΕΣΠΕΡΙΝΟ!H30+'1ο ΓΥΜΝΑΣΙΟ'!H30+'2o ΓΥΜΝΑΣΙΟ'!H30+ΒΑΠΤΙΣΤΗ!H30+'3o ΓΥΜΝΑΣΙΟ'!H30+ΕΥΡΩΠΟΥ!H30+ΓΥΝΑΙΚΟΚΑΣΤΡΟ!H30+ΠΟΛΥΚΑΣΤΡΟ!H30+ΧΕΡΣΟ!H30+ΠΛΑΤΑΝΙΑ!H30+'Σ.Σ. ΜΟΥΡΙΩΝ'!H30+'17'!H30+'19'!H30+'20'!H30+'21'!H30+'22'!H30+'23'!H30+'24'!H30+'25'!H30+'26'!H30+'27'!H30+'28'!H30)</f>
        <v>23</v>
      </c>
      <c r="I28" s="289">
        <f>SUM(ΓΟΥΜΕΝΙΣΣΑΣ!I30+ΚΑΜΠΑΝΗ!I30+'18'!I30+ΕΥΚΑΡΠΙΑΣ!I30+'Ν. ΑΓΙΟΝΕΡΙΟΥ'!I30+ΑΞΙΟΥΠΟΛΗΣ!I30+ΕΣΠΕΡΙΝΟ!I30+'1ο ΓΥΜΝΑΣΙΟ'!I30+'2o ΓΥΜΝΑΣΙΟ'!I30+ΒΑΠΤΙΣΤΗ!I30+'3o ΓΥΜΝΑΣΙΟ'!I30+ΕΥΡΩΠΟΥ!I30+ΓΥΝΑΙΚΟΚΑΣΤΡΟ!I30+ΠΟΛΥΚΑΣΤΡΟ!I30+ΧΕΡΣΟ!I30+ΠΛΑΤΑΝΙΑ!I30+'Σ.Σ. ΜΟΥΡΙΩΝ'!I30+'17'!I30+'19'!I30+'20'!I30+'21'!I30+'22'!I30+'23'!I30+'24'!I30+'25'!I30+'26'!I30+'27'!I30+'28'!I30)</f>
        <v>0</v>
      </c>
      <c r="J28" s="289">
        <f>SUM(ΓΟΥΜΕΝΙΣΣΑΣ!J30+ΚΑΜΠΑΝΗ!J30+'18'!J30+ΕΥΚΑΡΠΙΑΣ!J30+'Ν. ΑΓΙΟΝΕΡΙΟΥ'!J30+ΑΞΙΟΥΠΟΛΗΣ!J30+ΕΣΠΕΡΙΝΟ!J30+'1ο ΓΥΜΝΑΣΙΟ'!J30+'2o ΓΥΜΝΑΣΙΟ'!J30+ΒΑΠΤΙΣΤΗ!J30+'3o ΓΥΜΝΑΣΙΟ'!J30+ΕΥΡΩΠΟΥ!J30+ΓΥΝΑΙΚΟΚΑΣΤΡΟ!J30+ΠΟΛΥΚΑΣΤΡΟ!J30+ΧΕΡΣΟ!J30+ΠΛΑΤΑΝΙΑ!J30+'Σ.Σ. ΜΟΥΡΙΩΝ'!J30+'17'!J30+'19'!J30+'20'!J30+'21'!J30+'22'!J30+'23'!J30+'24'!J30+'25'!J30+'26'!J30+'27'!J30+'28'!J30)</f>
        <v>0</v>
      </c>
      <c r="K28" s="290">
        <f t="shared" si="8"/>
        <v>9</v>
      </c>
      <c r="L28" s="290">
        <f t="shared" si="9"/>
        <v>23</v>
      </c>
      <c r="M28" s="291">
        <f t="shared" si="2"/>
        <v>32</v>
      </c>
      <c r="O28" s="339">
        <f t="shared" si="3"/>
        <v>0.24324324324324326</v>
      </c>
      <c r="P28" s="339">
        <f t="shared" si="4"/>
        <v>0.6216216216216216</v>
      </c>
      <c r="Q28" s="339">
        <f t="shared" si="5"/>
        <v>0.8648648648648649</v>
      </c>
    </row>
    <row r="29" spans="1:17" ht="36" customHeight="1">
      <c r="A29" s="295" t="s">
        <v>51</v>
      </c>
      <c r="B29" s="300" t="s">
        <v>14</v>
      </c>
      <c r="C29" s="327" t="s">
        <v>10</v>
      </c>
      <c r="D29" s="288">
        <f>SUM(ΓΟΥΜΕΝΙΣΣΑΣ!D31+ΚΑΜΠΑΝΗ!D31+'18'!D31+ΕΥΚΑΡΠΙΑΣ!D31+'Ν. ΑΓΙΟΝΕΡΙΟΥ'!D31+ΑΞΙΟΥΠΟΛΗΣ!D31+ΕΣΠΕΡΙΝΟ!D31+'1ο ΓΥΜΝΑΣΙΟ'!D31+'2o ΓΥΜΝΑΣΙΟ'!D31+ΒΑΠΤΙΣΤΗ!D31+'3o ΓΥΜΝΑΣΙΟ'!D31+ΕΥΡΩΠΟΥ!D31+ΓΥΝΑΙΚΟΚΑΣΤΡΟ!D31+ΠΟΛΥΚΑΣΤΡΟ!D31+ΧΕΡΣΟ!D31+ΠΛΑΤΑΝΙΑ!D31+'Σ.Σ. ΜΟΥΡΙΩΝ'!D31+'17'!D31+'19'!D31+'20'!D31+'21'!D31+'22'!D31+'23'!D31+'24'!D31+'25'!D31+'26'!D31+'27'!D31+'28'!D31)</f>
        <v>37</v>
      </c>
      <c r="E29" s="289">
        <f>SUM(ΓΟΥΜΕΝΙΣΣΑΣ!E31+ΚΑΜΠΑΝΗ!E31+'18'!E31+ΕΥΚΑΡΠΙΑΣ!E31+'Ν. ΑΓΙΟΝΕΡΙΟΥ'!E31+ΑΞΙΟΥΠΟΛΗΣ!E31+ΕΣΠΕΡΙΝΟ!E31+'1ο ΓΥΜΝΑΣΙΟ'!E31+'2o ΓΥΜΝΑΣΙΟ'!E31+ΒΑΠΤΙΣΤΗ!E31+'3o ΓΥΜΝΑΣΙΟ'!E31+ΕΥΡΩΠΟΥ!E31+ΓΥΝΑΙΚΟΚΑΣΤΡΟ!E31+ΠΟΛΥΚΑΣΤΡΟ!E31+ΧΕΡΣΟ!E31+ΠΛΑΤΑΝΙΑ!E31+'Σ.Σ. ΜΟΥΡΙΩΝ'!E31+'17'!E31+'19'!E31+'20'!E31+'21'!E31+'22'!E31+'23'!E31+'24'!E31+'25'!E31+'26'!E31+'27'!E31+'28'!E31)</f>
        <v>0</v>
      </c>
      <c r="F29" s="289">
        <f>SUM(ΓΟΥΜΕΝΙΣΣΑΣ!F31+ΚΑΜΠΑΝΗ!F31+'18'!F31+ΕΥΚΑΡΠΙΑΣ!F31+'Ν. ΑΓΙΟΝΕΡΙΟΥ'!F31+ΑΞΙΟΥΠΟΛΗΣ!F31+ΕΣΠΕΡΙΝΟ!F31+'1ο ΓΥΜΝΑΣΙΟ'!F31+'2o ΓΥΜΝΑΣΙΟ'!F31+ΒΑΠΤΙΣΤΗ!F31+'3o ΓΥΜΝΑΣΙΟ'!F31+ΕΥΡΩΠΟΥ!F31+ΓΥΝΑΙΚΟΚΑΣΤΡΟ!F31+ΠΟΛΥΚΑΣΤΡΟ!F31+ΧΕΡΣΟ!F31+ΠΛΑΤΑΝΙΑ!F31+'Σ.Σ. ΜΟΥΡΙΩΝ'!F31+'17'!F31+'19'!F31+'20'!F31+'21'!F31+'22'!F31+'23'!F31+'24'!F31+'25'!F31+'26'!F31+'27'!F31+'28'!F31)</f>
        <v>0</v>
      </c>
      <c r="G29" s="288">
        <f>SUM(ΓΟΥΜΕΝΙΣΣΑΣ!G31+ΚΑΜΠΑΝΗ!G31+'18'!G31+ΕΥΚΑΡΠΙΑΣ!G31+'Ν. ΑΓΙΟΝΕΡΙΟΥ'!G31+ΑΞΙΟΥΠΟΛΗΣ!G31+ΕΣΠΕΡΙΝΟ!G31+'1ο ΓΥΜΝΑΣΙΟ'!G31+'2o ΓΥΜΝΑΣΙΟ'!G31+ΒΑΠΤΙΣΤΗ!G31+'3o ΓΥΜΝΑΣΙΟ'!G31+ΕΥΡΩΠΟΥ!G31+ΓΥΝΑΙΚΟΚΑΣΤΡΟ!G31+ΠΟΛΥΚΑΣΤΡΟ!G31+ΧΕΡΣΟ!G31+ΠΛΑΤΑΝΙΑ!G31+'Σ.Σ. ΜΟΥΡΙΩΝ'!G31+'17'!G31+'19'!G31+'20'!G31+'21'!G31+'22'!G31+'23'!G31+'24'!G31+'25'!G31+'26'!G31+'27'!G31+'28'!G31)</f>
        <v>6</v>
      </c>
      <c r="H29" s="288">
        <f>SUM(ΓΟΥΜΕΝΙΣΣΑΣ!H31+ΚΑΜΠΑΝΗ!H31+'18'!H31+ΕΥΚΑΡΠΙΑΣ!H31+'Ν. ΑΓΙΟΝΕΡΙΟΥ'!H31+ΑΞΙΟΥΠΟΛΗΣ!H31+ΕΣΠΕΡΙΝΟ!H31+'1ο ΓΥΜΝΑΣΙΟ'!H31+'2o ΓΥΜΝΑΣΙΟ'!H31+ΒΑΠΤΙΣΤΗ!H31+'3o ΓΥΜΝΑΣΙΟ'!H31+ΕΥΡΩΠΟΥ!H31+ΓΥΝΑΙΚΟΚΑΣΤΡΟ!H31+ΠΟΛΥΚΑΣΤΡΟ!H31+ΧΕΡΣΟ!H31+ΠΛΑΤΑΝΙΑ!H31+'Σ.Σ. ΜΟΥΡΙΩΝ'!H31+'17'!H31+'19'!H31+'20'!H31+'21'!H31+'22'!H31+'23'!H31+'24'!H31+'25'!H31+'26'!H31+'27'!H31+'28'!H31)</f>
        <v>23</v>
      </c>
      <c r="I29" s="289">
        <f>SUM(ΓΟΥΜΕΝΙΣΣΑΣ!I31+ΚΑΜΠΑΝΗ!I31+'18'!I31+ΕΥΚΑΡΠΙΑΣ!I31+'Ν. ΑΓΙΟΝΕΡΙΟΥ'!I31+ΑΞΙΟΥΠΟΛΗΣ!I31+ΕΣΠΕΡΙΝΟ!I31+'1ο ΓΥΜΝΑΣΙΟ'!I31+'2o ΓΥΜΝΑΣΙΟ'!I31+ΒΑΠΤΙΣΤΗ!I31+'3o ΓΥΜΝΑΣΙΟ'!I31+ΕΥΡΩΠΟΥ!I31+ΓΥΝΑΙΚΟΚΑΣΤΡΟ!I31+ΠΟΛΥΚΑΣΤΡΟ!I31+ΧΕΡΣΟ!I31+ΠΛΑΤΑΝΙΑ!I31+'Σ.Σ. ΜΟΥΡΙΩΝ'!I31+'17'!I31+'19'!I31+'20'!I31+'21'!I31+'22'!I31+'23'!I31+'24'!I31+'25'!I31+'26'!I31+'27'!I31+'28'!I31)</f>
        <v>0</v>
      </c>
      <c r="J29" s="289">
        <f>SUM(ΓΟΥΜΕΝΙΣΣΑΣ!J31+ΚΑΜΠΑΝΗ!J31+'18'!J31+ΕΥΚΑΡΠΙΑΣ!J31+'Ν. ΑΓΙΟΝΕΡΙΟΥ'!J31+ΑΞΙΟΥΠΟΛΗΣ!J31+ΕΣΠΕΡΙΝΟ!J31+'1ο ΓΥΜΝΑΣΙΟ'!J31+'2o ΓΥΜΝΑΣΙΟ'!J31+ΒΑΠΤΙΣΤΗ!J31+'3o ΓΥΜΝΑΣΙΟ'!J31+ΕΥΡΩΠΟΥ!J31+ΓΥΝΑΙΚΟΚΑΣΤΡΟ!J31+ΠΟΛΥΚΑΣΤΡΟ!J31+ΧΕΡΣΟ!J31+ΠΛΑΤΑΝΙΑ!J31+'Σ.Σ. ΜΟΥΡΙΩΝ'!J31+'17'!J31+'19'!J31+'20'!J31+'21'!J31+'22'!J31+'23'!J31+'24'!J31+'25'!J31+'26'!J31+'27'!J31+'28'!J31)</f>
        <v>0</v>
      </c>
      <c r="K29" s="290">
        <f t="shared" si="8"/>
        <v>6</v>
      </c>
      <c r="L29" s="290">
        <f t="shared" si="9"/>
        <v>23</v>
      </c>
      <c r="M29" s="291">
        <f t="shared" si="2"/>
        <v>29</v>
      </c>
      <c r="O29" s="339">
        <f t="shared" si="3"/>
        <v>0.16216216216216217</v>
      </c>
      <c r="P29" s="339">
        <f t="shared" si="4"/>
        <v>0.6216216216216216</v>
      </c>
      <c r="Q29" s="339">
        <f t="shared" si="5"/>
        <v>0.7837837837837838</v>
      </c>
    </row>
    <row r="30" spans="1:17" ht="23.25" customHeight="1">
      <c r="A30" s="296" t="s">
        <v>52</v>
      </c>
      <c r="B30" s="300" t="s">
        <v>14</v>
      </c>
      <c r="C30" s="327" t="s">
        <v>11</v>
      </c>
      <c r="D30" s="288">
        <f>SUM(ΓΟΥΜΕΝΙΣΣΑΣ!D32+ΚΑΜΠΑΝΗ!D32+'18'!D32+ΕΥΚΑΡΠΙΑΣ!D32+'Ν. ΑΓΙΟΝΕΡΙΟΥ'!D32+ΑΞΙΟΥΠΟΛΗΣ!D32+ΕΣΠΕΡΙΝΟ!D32+'1ο ΓΥΜΝΑΣΙΟ'!D32+'2o ΓΥΜΝΑΣΙΟ'!D32+ΒΑΠΤΙΣΤΗ!D32+'3o ΓΥΜΝΑΣΙΟ'!D32+ΕΥΡΩΠΟΥ!D32+ΓΥΝΑΙΚΟΚΑΣΤΡΟ!D32+ΠΟΛΥΚΑΣΤΡΟ!D32+ΧΕΡΣΟ!D32+ΠΛΑΤΑΝΙΑ!D32+'Σ.Σ. ΜΟΥΡΙΩΝ'!D32+'17'!D32+'19'!D32+'20'!D32+'21'!D32+'22'!D32+'23'!D32+'24'!D32+'25'!D32+'26'!D32+'27'!D32+'28'!D32)</f>
        <v>37</v>
      </c>
      <c r="E30" s="289">
        <f>SUM(ΓΟΥΜΕΝΙΣΣΑΣ!E32+ΚΑΜΠΑΝΗ!E32+'18'!E32+ΕΥΚΑΡΠΙΑΣ!E32+'Ν. ΑΓΙΟΝΕΡΙΟΥ'!E32+ΑΞΙΟΥΠΟΛΗΣ!E32+ΕΣΠΕΡΙΝΟ!E32+'1ο ΓΥΜΝΑΣΙΟ'!E32+'2o ΓΥΜΝΑΣΙΟ'!E32+ΒΑΠΤΙΣΤΗ!E32+'3o ΓΥΜΝΑΣΙΟ'!E32+ΕΥΡΩΠΟΥ!E32+ΓΥΝΑΙΚΟΚΑΣΤΡΟ!E32+ΠΟΛΥΚΑΣΤΡΟ!E32+ΧΕΡΣΟ!E32+ΠΛΑΤΑΝΙΑ!E32+'Σ.Σ. ΜΟΥΡΙΩΝ'!E32+'17'!E32+'19'!E32+'20'!E32+'21'!E32+'22'!E32+'23'!E32+'24'!E32+'25'!E32+'26'!E32+'27'!E32+'28'!E32)</f>
        <v>0</v>
      </c>
      <c r="F30" s="289">
        <f>SUM(ΓΟΥΜΕΝΙΣΣΑΣ!F32+ΚΑΜΠΑΝΗ!F32+'18'!F32+ΕΥΚΑΡΠΙΑΣ!F32+'Ν. ΑΓΙΟΝΕΡΙΟΥ'!F32+ΑΞΙΟΥΠΟΛΗΣ!F32+ΕΣΠΕΡΙΝΟ!F32+'1ο ΓΥΜΝΑΣΙΟ'!F32+'2o ΓΥΜΝΑΣΙΟ'!F32+ΒΑΠΤΙΣΤΗ!F32+'3o ΓΥΜΝΑΣΙΟ'!F32+ΕΥΡΩΠΟΥ!F32+ΓΥΝΑΙΚΟΚΑΣΤΡΟ!F32+ΠΟΛΥΚΑΣΤΡΟ!F32+ΧΕΡΣΟ!F32+ΠΛΑΤΑΝΙΑ!F32+'Σ.Σ. ΜΟΥΡΙΩΝ'!F32+'17'!F32+'19'!F32+'20'!F32+'21'!F32+'22'!F32+'23'!F32+'24'!F32+'25'!F32+'26'!F32+'27'!F32+'28'!F32)</f>
        <v>0</v>
      </c>
      <c r="G30" s="288">
        <f>SUM(ΓΟΥΜΕΝΙΣΣΑΣ!G32+ΚΑΜΠΑΝΗ!G32+'18'!G32+ΕΥΚΑΡΠΙΑΣ!G32+'Ν. ΑΓΙΟΝΕΡΙΟΥ'!G32+ΑΞΙΟΥΠΟΛΗΣ!G32+ΕΣΠΕΡΙΝΟ!G32+'1ο ΓΥΜΝΑΣΙΟ'!G32+'2o ΓΥΜΝΑΣΙΟ'!G32+ΒΑΠΤΙΣΤΗ!G32+'3o ΓΥΜΝΑΣΙΟ'!G32+ΕΥΡΩΠΟΥ!G32+ΓΥΝΑΙΚΟΚΑΣΤΡΟ!G32+ΠΟΛΥΚΑΣΤΡΟ!G32+ΧΕΡΣΟ!G32+ΠΛΑΤΑΝΙΑ!G32+'Σ.Σ. ΜΟΥΡΙΩΝ'!G32+'17'!G32+'19'!G32+'20'!G32+'21'!G32+'22'!G32+'23'!G32+'24'!G32+'25'!G32+'26'!G32+'27'!G32+'28'!G32)</f>
        <v>18</v>
      </c>
      <c r="H30" s="288">
        <f>SUM(ΓΟΥΜΕΝΙΣΣΑΣ!H32+ΚΑΜΠΑΝΗ!H32+'18'!H32+ΕΥΚΑΡΠΙΑΣ!H32+'Ν. ΑΓΙΟΝΕΡΙΟΥ'!H32+ΑΞΙΟΥΠΟΛΗΣ!H32+ΕΣΠΕΡΙΝΟ!H32+'1ο ΓΥΜΝΑΣΙΟ'!H32+'2o ΓΥΜΝΑΣΙΟ'!H32+ΒΑΠΤΙΣΤΗ!H32+'3o ΓΥΜΝΑΣΙΟ'!H32+ΕΥΡΩΠΟΥ!H32+ΓΥΝΑΙΚΟΚΑΣΤΡΟ!H32+ΠΟΛΥΚΑΣΤΡΟ!H32+ΧΕΡΣΟ!H32+ΠΛΑΤΑΝΙΑ!H32+'Σ.Σ. ΜΟΥΡΙΩΝ'!H32+'17'!H32+'19'!H32+'20'!H32+'21'!H32+'22'!H32+'23'!H32+'24'!H32+'25'!H32+'26'!H32+'27'!H32+'28'!H32)</f>
        <v>19</v>
      </c>
      <c r="I30" s="289">
        <f>SUM(ΓΟΥΜΕΝΙΣΣΑΣ!I32+ΚΑΜΠΑΝΗ!I32+'18'!I32+ΕΥΚΑΡΠΙΑΣ!I32+'Ν. ΑΓΙΟΝΕΡΙΟΥ'!I32+ΑΞΙΟΥΠΟΛΗΣ!I32+ΕΣΠΕΡΙΝΟ!I32+'1ο ΓΥΜΝΑΣΙΟ'!I32+'2o ΓΥΜΝΑΣΙΟ'!I32+ΒΑΠΤΙΣΤΗ!I32+'3o ΓΥΜΝΑΣΙΟ'!I32+ΕΥΡΩΠΟΥ!I32+ΓΥΝΑΙΚΟΚΑΣΤΡΟ!I32+ΠΟΛΥΚΑΣΤΡΟ!I32+ΧΕΡΣΟ!I32+ΠΛΑΤΑΝΙΑ!I32+'Σ.Σ. ΜΟΥΡΙΩΝ'!I32+'17'!I32+'19'!I32+'20'!I32+'21'!I32+'22'!I32+'23'!I32+'24'!I32+'25'!I32+'26'!I32+'27'!I32+'28'!I32)</f>
        <v>0</v>
      </c>
      <c r="J30" s="289">
        <f>SUM(ΓΟΥΜΕΝΙΣΣΑΣ!J32+ΚΑΜΠΑΝΗ!J32+'18'!J32+ΕΥΚΑΡΠΙΑΣ!J32+'Ν. ΑΓΙΟΝΕΡΙΟΥ'!J32+ΑΞΙΟΥΠΟΛΗΣ!J32+ΕΣΠΕΡΙΝΟ!J32+'1ο ΓΥΜΝΑΣΙΟ'!J32+'2o ΓΥΜΝΑΣΙΟ'!J32+ΒΑΠΤΙΣΤΗ!J32+'3o ΓΥΜΝΑΣΙΟ'!J32+ΕΥΡΩΠΟΥ!J32+ΓΥΝΑΙΚΟΚΑΣΤΡΟ!J32+ΠΟΛΥΚΑΣΤΡΟ!J32+ΧΕΡΣΟ!J32+ΠΛΑΤΑΝΙΑ!J32+'Σ.Σ. ΜΟΥΡΙΩΝ'!J32+'17'!J32+'19'!J32+'20'!J32+'21'!J32+'22'!J32+'23'!J32+'24'!J32+'25'!J32+'26'!J32+'27'!J32+'28'!J32)</f>
        <v>0</v>
      </c>
      <c r="K30" s="290">
        <f t="shared" si="8"/>
        <v>18</v>
      </c>
      <c r="L30" s="290">
        <f t="shared" si="9"/>
        <v>19</v>
      </c>
      <c r="M30" s="291">
        <f t="shared" si="2"/>
        <v>37</v>
      </c>
      <c r="O30" s="339">
        <f t="shared" si="3"/>
        <v>0.4864864864864865</v>
      </c>
      <c r="P30" s="339">
        <f t="shared" si="4"/>
        <v>0.5135135135135135</v>
      </c>
      <c r="Q30" s="339">
        <f t="shared" si="5"/>
        <v>1</v>
      </c>
    </row>
    <row r="31" spans="1:17" ht="38.25" customHeight="1">
      <c r="A31" s="296" t="s">
        <v>53</v>
      </c>
      <c r="B31" s="300" t="s">
        <v>14</v>
      </c>
      <c r="C31" s="327" t="s">
        <v>11</v>
      </c>
      <c r="D31" s="288">
        <f>SUM(ΓΟΥΜΕΝΙΣΣΑΣ!D33+ΚΑΜΠΑΝΗ!D33+'18'!D33+ΕΥΚΑΡΠΙΑΣ!D33+'Ν. ΑΓΙΟΝΕΡΙΟΥ'!D33+ΑΞΙΟΥΠΟΛΗΣ!D33+ΕΣΠΕΡΙΝΟ!D33+'1ο ΓΥΜΝΑΣΙΟ'!D33+'2o ΓΥΜΝΑΣΙΟ'!D33+ΒΑΠΤΙΣΤΗ!D33+'3o ΓΥΜΝΑΣΙΟ'!D33+ΕΥΡΩΠΟΥ!D33+ΓΥΝΑΙΚΟΚΑΣΤΡΟ!D33+ΠΟΛΥΚΑΣΤΡΟ!D33+ΧΕΡΣΟ!D33+ΠΛΑΤΑΝΙΑ!D33+'Σ.Σ. ΜΟΥΡΙΩΝ'!D33+'17'!D33+'19'!D33+'20'!D33+'21'!D33+'22'!D33+'23'!D33+'24'!D33+'25'!D33+'26'!D33+'27'!D33+'28'!D33)</f>
        <v>37</v>
      </c>
      <c r="E31" s="289">
        <f>SUM(ΓΟΥΜΕΝΙΣΣΑΣ!E33+ΚΑΜΠΑΝΗ!E33+'18'!E33+ΕΥΚΑΡΠΙΑΣ!E33+'Ν. ΑΓΙΟΝΕΡΙΟΥ'!E33+ΑΞΙΟΥΠΟΛΗΣ!E33+ΕΣΠΕΡΙΝΟ!E33+'1ο ΓΥΜΝΑΣΙΟ'!E33+'2o ΓΥΜΝΑΣΙΟ'!E33+ΒΑΠΤΙΣΤΗ!E33+'3o ΓΥΜΝΑΣΙΟ'!E33+ΕΥΡΩΠΟΥ!E33+ΓΥΝΑΙΚΟΚΑΣΤΡΟ!E33+ΠΟΛΥΚΑΣΤΡΟ!E33+ΧΕΡΣΟ!E33+ΠΛΑΤΑΝΙΑ!E33+'Σ.Σ. ΜΟΥΡΙΩΝ'!E33+'17'!E33+'19'!E33+'20'!E33+'21'!E33+'22'!E33+'23'!E33+'24'!E33+'25'!E33+'26'!E33+'27'!E33+'28'!E33)</f>
        <v>0</v>
      </c>
      <c r="F31" s="289">
        <f>SUM(ΓΟΥΜΕΝΙΣΣΑΣ!F33+ΚΑΜΠΑΝΗ!F33+'18'!F33+ΕΥΚΑΡΠΙΑΣ!F33+'Ν. ΑΓΙΟΝΕΡΙΟΥ'!F33+ΑΞΙΟΥΠΟΛΗΣ!F33+ΕΣΠΕΡΙΝΟ!F33+'1ο ΓΥΜΝΑΣΙΟ'!F33+'2o ΓΥΜΝΑΣΙΟ'!F33+ΒΑΠΤΙΣΤΗ!F33+'3o ΓΥΜΝΑΣΙΟ'!F33+ΕΥΡΩΠΟΥ!F33+ΓΥΝΑΙΚΟΚΑΣΤΡΟ!F33+ΠΟΛΥΚΑΣΤΡΟ!F33+ΧΕΡΣΟ!F33+ΠΛΑΤΑΝΙΑ!F33+'Σ.Σ. ΜΟΥΡΙΩΝ'!F33+'17'!F33+'19'!F33+'20'!F33+'21'!F33+'22'!F33+'23'!F33+'24'!F33+'25'!F33+'26'!F33+'27'!F33+'28'!F33)</f>
        <v>0</v>
      </c>
      <c r="G31" s="288">
        <f>SUM(ΓΟΥΜΕΝΙΣΣΑΣ!G33+ΚΑΜΠΑΝΗ!G33+'18'!G33+ΕΥΚΑΡΠΙΑΣ!G33+'Ν. ΑΓΙΟΝΕΡΙΟΥ'!G33+ΑΞΙΟΥΠΟΛΗΣ!G33+ΕΣΠΕΡΙΝΟ!G33+'1ο ΓΥΜΝΑΣΙΟ'!G33+'2o ΓΥΜΝΑΣΙΟ'!G33+ΒΑΠΤΙΣΤΗ!G33+'3o ΓΥΜΝΑΣΙΟ'!G33+ΕΥΡΩΠΟΥ!G33+ΓΥΝΑΙΚΟΚΑΣΤΡΟ!G33+ΠΟΛΥΚΑΣΤΡΟ!G33+ΧΕΡΣΟ!G33+ΠΛΑΤΑΝΙΑ!G33+'Σ.Σ. ΜΟΥΡΙΩΝ'!G33+'17'!G33+'19'!G33+'20'!G33+'21'!G33+'22'!G33+'23'!G33+'24'!G33+'25'!G33+'26'!G33+'27'!G33+'28'!G33)</f>
        <v>18</v>
      </c>
      <c r="H31" s="288">
        <f>SUM(ΓΟΥΜΕΝΙΣΣΑΣ!H33+ΚΑΜΠΑΝΗ!H33+'18'!H33+ΕΥΚΑΡΠΙΑΣ!H33+'Ν. ΑΓΙΟΝΕΡΙΟΥ'!H33+ΑΞΙΟΥΠΟΛΗΣ!H33+ΕΣΠΕΡΙΝΟ!H33+'1ο ΓΥΜΝΑΣΙΟ'!H33+'2o ΓΥΜΝΑΣΙΟ'!H33+ΒΑΠΤΙΣΤΗ!H33+'3o ΓΥΜΝΑΣΙΟ'!H33+ΕΥΡΩΠΟΥ!H33+ΓΥΝΑΙΚΟΚΑΣΤΡΟ!H33+ΠΟΛΥΚΑΣΤΡΟ!H33+ΧΕΡΣΟ!H33+ΠΛΑΤΑΝΙΑ!H33+'Σ.Σ. ΜΟΥΡΙΩΝ'!H33+'17'!H33+'19'!H33+'20'!H33+'21'!H33+'22'!H33+'23'!H33+'24'!H33+'25'!H33+'26'!H33+'27'!H33+'28'!H33)</f>
        <v>17</v>
      </c>
      <c r="I31" s="289">
        <f>SUM(ΓΟΥΜΕΝΙΣΣΑΣ!I33+ΚΑΜΠΑΝΗ!I33+'18'!I33+ΕΥΚΑΡΠΙΑΣ!I33+'Ν. ΑΓΙΟΝΕΡΙΟΥ'!I33+ΑΞΙΟΥΠΟΛΗΣ!I33+ΕΣΠΕΡΙΝΟ!I33+'1ο ΓΥΜΝΑΣΙΟ'!I33+'2o ΓΥΜΝΑΣΙΟ'!I33+ΒΑΠΤΙΣΤΗ!I33+'3o ΓΥΜΝΑΣΙΟ'!I33+ΕΥΡΩΠΟΥ!I33+ΓΥΝΑΙΚΟΚΑΣΤΡΟ!I33+ΠΟΛΥΚΑΣΤΡΟ!I33+ΧΕΡΣΟ!I33+ΠΛΑΤΑΝΙΑ!I33+'Σ.Σ. ΜΟΥΡΙΩΝ'!I33+'17'!I33+'19'!I33+'20'!I33+'21'!I33+'22'!I33+'23'!I33+'24'!I33+'25'!I33+'26'!I33+'27'!I33+'28'!I33)</f>
        <v>0</v>
      </c>
      <c r="J31" s="289">
        <f>SUM(ΓΟΥΜΕΝΙΣΣΑΣ!J33+ΚΑΜΠΑΝΗ!J33+'18'!J33+ΕΥΚΑΡΠΙΑΣ!J33+'Ν. ΑΓΙΟΝΕΡΙΟΥ'!J33+ΑΞΙΟΥΠΟΛΗΣ!J33+ΕΣΠΕΡΙΝΟ!J33+'1ο ΓΥΜΝΑΣΙΟ'!J33+'2o ΓΥΜΝΑΣΙΟ'!J33+ΒΑΠΤΙΣΤΗ!J33+'3o ΓΥΜΝΑΣΙΟ'!J33+ΕΥΡΩΠΟΥ!J33+ΓΥΝΑΙΚΟΚΑΣΤΡΟ!J33+ΠΟΛΥΚΑΣΤΡΟ!J33+ΧΕΡΣΟ!J33+ΠΛΑΤΑΝΙΑ!J33+'Σ.Σ. ΜΟΥΡΙΩΝ'!J33+'17'!J33+'19'!J33+'20'!J33+'21'!J33+'22'!J33+'23'!J33+'24'!J33+'25'!J33+'26'!J33+'27'!J33+'28'!J33)</f>
        <v>0</v>
      </c>
      <c r="K31" s="290">
        <f t="shared" si="8"/>
        <v>18</v>
      </c>
      <c r="L31" s="290">
        <f t="shared" si="9"/>
        <v>17</v>
      </c>
      <c r="M31" s="291">
        <f t="shared" si="2"/>
        <v>35</v>
      </c>
      <c r="O31" s="339">
        <f t="shared" si="3"/>
        <v>0.4864864864864865</v>
      </c>
      <c r="P31" s="339">
        <f t="shared" si="4"/>
        <v>0.4594594594594595</v>
      </c>
      <c r="Q31" s="339">
        <f t="shared" si="5"/>
        <v>0.9459459459459459</v>
      </c>
    </row>
    <row r="32" spans="1:17" ht="27.75" customHeight="1">
      <c r="A32" s="296" t="s">
        <v>54</v>
      </c>
      <c r="B32" s="300" t="s">
        <v>14</v>
      </c>
      <c r="C32" s="327" t="s">
        <v>11</v>
      </c>
      <c r="D32" s="288">
        <f>SUM(ΓΟΥΜΕΝΙΣΣΑΣ!D34+ΚΑΜΠΑΝΗ!D34+'18'!D34+ΕΥΚΑΡΠΙΑΣ!D34+'Ν. ΑΓΙΟΝΕΡΙΟΥ'!D34+ΑΞΙΟΥΠΟΛΗΣ!D34+ΕΣΠΕΡΙΝΟ!D34+'1ο ΓΥΜΝΑΣΙΟ'!D34+'2o ΓΥΜΝΑΣΙΟ'!D34+ΒΑΠΤΙΣΤΗ!D34+'3o ΓΥΜΝΑΣΙΟ'!D34+ΕΥΡΩΠΟΥ!D34+ΓΥΝΑΙΚΟΚΑΣΤΡΟ!D34+ΠΟΛΥΚΑΣΤΡΟ!D34+ΧΕΡΣΟ!D34+ΠΛΑΤΑΝΙΑ!D34+'Σ.Σ. ΜΟΥΡΙΩΝ'!D34+'17'!D34+'19'!D34+'20'!D34+'21'!D34+'22'!D34+'23'!D34+'24'!D34+'25'!D34+'26'!D34+'27'!D34+'28'!D34)</f>
        <v>37</v>
      </c>
      <c r="E32" s="289">
        <f>SUM(ΓΟΥΜΕΝΙΣΣΑΣ!E34+ΚΑΜΠΑΝΗ!E34+'18'!E34+ΕΥΚΑΡΠΙΑΣ!E34+'Ν. ΑΓΙΟΝΕΡΙΟΥ'!E34+ΑΞΙΟΥΠΟΛΗΣ!E34+ΕΣΠΕΡΙΝΟ!E34+'1ο ΓΥΜΝΑΣΙΟ'!E34+'2o ΓΥΜΝΑΣΙΟ'!E34+ΒΑΠΤΙΣΤΗ!E34+'3o ΓΥΜΝΑΣΙΟ'!E34+ΕΥΡΩΠΟΥ!E34+ΓΥΝΑΙΚΟΚΑΣΤΡΟ!E34+ΠΟΛΥΚΑΣΤΡΟ!E34+ΧΕΡΣΟ!E34+ΠΛΑΤΑΝΙΑ!E34+'Σ.Σ. ΜΟΥΡΙΩΝ'!E34+'17'!E34+'19'!E34+'20'!E34+'21'!E34+'22'!E34+'23'!E34+'24'!E34+'25'!E34+'26'!E34+'27'!E34+'28'!E34)</f>
        <v>0</v>
      </c>
      <c r="F32" s="289">
        <f>SUM(ΓΟΥΜΕΝΙΣΣΑΣ!F34+ΚΑΜΠΑΝΗ!F34+'18'!F34+ΕΥΚΑΡΠΙΑΣ!F34+'Ν. ΑΓΙΟΝΕΡΙΟΥ'!F34+ΑΞΙΟΥΠΟΛΗΣ!F34+ΕΣΠΕΡΙΝΟ!F34+'1ο ΓΥΜΝΑΣΙΟ'!F34+'2o ΓΥΜΝΑΣΙΟ'!F34+ΒΑΠΤΙΣΤΗ!F34+'3o ΓΥΜΝΑΣΙΟ'!F34+ΕΥΡΩΠΟΥ!F34+ΓΥΝΑΙΚΟΚΑΣΤΡΟ!F34+ΠΟΛΥΚΑΣΤΡΟ!F34+ΧΕΡΣΟ!F34+ΠΛΑΤΑΝΙΑ!F34+'Σ.Σ. ΜΟΥΡΙΩΝ'!F34+'17'!F34+'19'!F34+'20'!F34+'21'!F34+'22'!F34+'23'!F34+'24'!F34+'25'!F34+'26'!F34+'27'!F34+'28'!F34)</f>
        <v>0</v>
      </c>
      <c r="G32" s="288">
        <f>SUM(ΓΟΥΜΕΝΙΣΣΑΣ!G34+ΚΑΜΠΑΝΗ!G34+'18'!G34+ΕΥΚΑΡΠΙΑΣ!G34+'Ν. ΑΓΙΟΝΕΡΙΟΥ'!G34+ΑΞΙΟΥΠΟΛΗΣ!G34+ΕΣΠΕΡΙΝΟ!G34+'1ο ΓΥΜΝΑΣΙΟ'!G34+'2o ΓΥΜΝΑΣΙΟ'!G34+ΒΑΠΤΙΣΤΗ!G34+'3o ΓΥΜΝΑΣΙΟ'!G34+ΕΥΡΩΠΟΥ!G34+ΓΥΝΑΙΚΟΚΑΣΤΡΟ!G34+ΠΟΛΥΚΑΣΤΡΟ!G34+ΧΕΡΣΟ!G34+ΠΛΑΤΑΝΙΑ!G34+'Σ.Σ. ΜΟΥΡΙΩΝ'!G34+'17'!G34+'19'!G34+'20'!G34+'21'!G34+'22'!G34+'23'!G34+'24'!G34+'25'!G34+'26'!G34+'27'!G34+'28'!G34)</f>
        <v>12</v>
      </c>
      <c r="H32" s="288">
        <f>SUM(ΓΟΥΜΕΝΙΣΣΑΣ!H34+ΚΑΜΠΑΝΗ!H34+'18'!H34+ΕΥΚΑΡΠΙΑΣ!H34+'Ν. ΑΓΙΟΝΕΡΙΟΥ'!H34+ΑΞΙΟΥΠΟΛΗΣ!H34+ΕΣΠΕΡΙΝΟ!H34+'1ο ΓΥΜΝΑΣΙΟ'!H34+'2o ΓΥΜΝΑΣΙΟ'!H34+ΒΑΠΤΙΣΤΗ!H34+'3o ΓΥΜΝΑΣΙΟ'!H34+ΕΥΡΩΠΟΥ!H34+ΓΥΝΑΙΚΟΚΑΣΤΡΟ!H34+ΠΟΛΥΚΑΣΤΡΟ!H34+ΧΕΡΣΟ!H34+ΠΛΑΤΑΝΙΑ!H34+'Σ.Σ. ΜΟΥΡΙΩΝ'!H34+'17'!H34+'19'!H34+'20'!H34+'21'!H34+'22'!H34+'23'!H34+'24'!H34+'25'!H34+'26'!H34+'27'!H34+'28'!H34)</f>
        <v>23</v>
      </c>
      <c r="I32" s="289">
        <f>SUM(ΓΟΥΜΕΝΙΣΣΑΣ!I34+ΚΑΜΠΑΝΗ!I34+'18'!I34+ΕΥΚΑΡΠΙΑΣ!I34+'Ν. ΑΓΙΟΝΕΡΙΟΥ'!I34+ΑΞΙΟΥΠΟΛΗΣ!I34+ΕΣΠΕΡΙΝΟ!I34+'1ο ΓΥΜΝΑΣΙΟ'!I34+'2o ΓΥΜΝΑΣΙΟ'!I34+ΒΑΠΤΙΣΤΗ!I34+'3o ΓΥΜΝΑΣΙΟ'!I34+ΕΥΡΩΠΟΥ!I34+ΓΥΝΑΙΚΟΚΑΣΤΡΟ!I34+ΠΟΛΥΚΑΣΤΡΟ!I34+ΧΕΡΣΟ!I34+ΠΛΑΤΑΝΙΑ!I34+'Σ.Σ. ΜΟΥΡΙΩΝ'!I34+'17'!I34+'19'!I34+'20'!I34+'21'!I34+'22'!I34+'23'!I34+'24'!I34+'25'!I34+'26'!I34+'27'!I34+'28'!I34)</f>
        <v>0</v>
      </c>
      <c r="J32" s="289">
        <f>SUM(ΓΟΥΜΕΝΙΣΣΑΣ!J34+ΚΑΜΠΑΝΗ!J34+'18'!J34+ΕΥΚΑΡΠΙΑΣ!J34+'Ν. ΑΓΙΟΝΕΡΙΟΥ'!J34+ΑΞΙΟΥΠΟΛΗΣ!J34+ΕΣΠΕΡΙΝΟ!J34+'1ο ΓΥΜΝΑΣΙΟ'!J34+'2o ΓΥΜΝΑΣΙΟ'!J34+ΒΑΠΤΙΣΤΗ!J34+'3o ΓΥΜΝΑΣΙΟ'!J34+ΕΥΡΩΠΟΥ!J34+ΓΥΝΑΙΚΟΚΑΣΤΡΟ!J34+ΠΟΛΥΚΑΣΤΡΟ!J34+ΧΕΡΣΟ!J34+ΠΛΑΤΑΝΙΑ!J34+'Σ.Σ. ΜΟΥΡΙΩΝ'!J34+'17'!J34+'19'!J34+'20'!J34+'21'!J34+'22'!J34+'23'!J34+'24'!J34+'25'!J34+'26'!J34+'27'!J34+'28'!J34)</f>
        <v>0</v>
      </c>
      <c r="K32" s="290">
        <f t="shared" si="8"/>
        <v>12</v>
      </c>
      <c r="L32" s="290">
        <f t="shared" si="9"/>
        <v>23</v>
      </c>
      <c r="M32" s="291">
        <f t="shared" si="2"/>
        <v>35</v>
      </c>
      <c r="O32" s="339">
        <f t="shared" si="3"/>
        <v>0.32432432432432434</v>
      </c>
      <c r="P32" s="339">
        <f t="shared" si="4"/>
        <v>0.6216216216216216</v>
      </c>
      <c r="Q32" s="339">
        <f t="shared" si="5"/>
        <v>0.9459459459459459</v>
      </c>
    </row>
    <row r="33" spans="1:17" ht="42.75" customHeight="1" thickBot="1">
      <c r="A33" s="303" t="s">
        <v>55</v>
      </c>
      <c r="B33" s="300" t="s">
        <v>14</v>
      </c>
      <c r="C33" s="328" t="s">
        <v>11</v>
      </c>
      <c r="D33" s="288">
        <f>SUM(ΓΟΥΜΕΝΙΣΣΑΣ!D35+ΚΑΜΠΑΝΗ!D35+'18'!D35+ΕΥΚΑΡΠΙΑΣ!D35+'Ν. ΑΓΙΟΝΕΡΙΟΥ'!D35+ΑΞΙΟΥΠΟΛΗΣ!D35+ΕΣΠΕΡΙΝΟ!D35+'1ο ΓΥΜΝΑΣΙΟ'!D35+'2o ΓΥΜΝΑΣΙΟ'!D35+ΒΑΠΤΙΣΤΗ!D35+'3o ΓΥΜΝΑΣΙΟ'!D35+ΕΥΡΩΠΟΥ!D35+ΓΥΝΑΙΚΟΚΑΣΤΡΟ!D35+ΠΟΛΥΚΑΣΤΡΟ!D35+ΧΕΡΣΟ!D35+ΠΛΑΤΑΝΙΑ!D35+'Σ.Σ. ΜΟΥΡΙΩΝ'!D35+'17'!D35+'19'!D35+'20'!D35+'21'!D35+'22'!D35+'23'!D35+'24'!D35+'25'!D35+'26'!D35+'27'!D35+'28'!D35)</f>
        <v>37</v>
      </c>
      <c r="E33" s="289">
        <f>SUM(ΓΟΥΜΕΝΙΣΣΑΣ!E35+ΚΑΜΠΑΝΗ!E35+'18'!E35+ΕΥΚΑΡΠΙΑΣ!E35+'Ν. ΑΓΙΟΝΕΡΙΟΥ'!E35+ΑΞΙΟΥΠΟΛΗΣ!E35+ΕΣΠΕΡΙΝΟ!E35+'1ο ΓΥΜΝΑΣΙΟ'!E35+'2o ΓΥΜΝΑΣΙΟ'!E35+ΒΑΠΤΙΣΤΗ!E35+'3o ΓΥΜΝΑΣΙΟ'!E35+ΕΥΡΩΠΟΥ!E35+ΓΥΝΑΙΚΟΚΑΣΤΡΟ!E35+ΠΟΛΥΚΑΣΤΡΟ!E35+ΧΕΡΣΟ!E35+ΠΛΑΤΑΝΙΑ!E35+'Σ.Σ. ΜΟΥΡΙΩΝ'!E35+'17'!E35+'19'!E35+'20'!E35+'21'!E35+'22'!E35+'23'!E35+'24'!E35+'25'!E35+'26'!E35+'27'!E35+'28'!E35)</f>
        <v>0</v>
      </c>
      <c r="F33" s="289">
        <f>SUM(ΓΟΥΜΕΝΙΣΣΑΣ!F35+ΚΑΜΠΑΝΗ!F35+'18'!F35+ΕΥΚΑΡΠΙΑΣ!F35+'Ν. ΑΓΙΟΝΕΡΙΟΥ'!F35+ΑΞΙΟΥΠΟΛΗΣ!F35+ΕΣΠΕΡΙΝΟ!F35+'1ο ΓΥΜΝΑΣΙΟ'!F35+'2o ΓΥΜΝΑΣΙΟ'!F35+ΒΑΠΤΙΣΤΗ!F35+'3o ΓΥΜΝΑΣΙΟ'!F35+ΕΥΡΩΠΟΥ!F35+ΓΥΝΑΙΚΟΚΑΣΤΡΟ!F35+ΠΟΛΥΚΑΣΤΡΟ!F35+ΧΕΡΣΟ!F35+ΠΛΑΤΑΝΙΑ!F35+'Σ.Σ. ΜΟΥΡΙΩΝ'!F35+'17'!F35+'19'!F35+'20'!F35+'21'!F35+'22'!F35+'23'!F35+'24'!F35+'25'!F35+'26'!F35+'27'!F35+'28'!F35)</f>
        <v>0</v>
      </c>
      <c r="G33" s="288">
        <f>SUM(ΓΟΥΜΕΝΙΣΣΑΣ!G35+ΚΑΜΠΑΝΗ!G35+'18'!G35+ΕΥΚΑΡΠΙΑΣ!G35+'Ν. ΑΓΙΟΝΕΡΙΟΥ'!G35+ΑΞΙΟΥΠΟΛΗΣ!G35+ΕΣΠΕΡΙΝΟ!G35+'1ο ΓΥΜΝΑΣΙΟ'!G35+'2o ΓΥΜΝΑΣΙΟ'!G35+ΒΑΠΤΙΣΤΗ!G35+'3o ΓΥΜΝΑΣΙΟ'!G35+ΕΥΡΩΠΟΥ!G35+ΓΥΝΑΙΚΟΚΑΣΤΡΟ!G35+ΠΟΛΥΚΑΣΤΡΟ!G35+ΧΕΡΣΟ!G35+ΠΛΑΤΑΝΙΑ!G35+'Σ.Σ. ΜΟΥΡΙΩΝ'!G35+'17'!G35+'19'!G35+'20'!G35+'21'!G35+'22'!G35+'23'!G35+'24'!G35+'25'!G35+'26'!G35+'27'!G35+'28'!G35)</f>
        <v>0</v>
      </c>
      <c r="H33" s="288">
        <f>SUM(ΓΟΥΜΕΝΙΣΣΑΣ!H35+ΚΑΜΠΑΝΗ!H35+'18'!H35+ΕΥΚΑΡΠΙΑΣ!H35+'Ν. ΑΓΙΟΝΕΡΙΟΥ'!H35+ΑΞΙΟΥΠΟΛΗΣ!H35+ΕΣΠΕΡΙΝΟ!H35+'1ο ΓΥΜΝΑΣΙΟ'!H35+'2o ΓΥΜΝΑΣΙΟ'!H35+ΒΑΠΤΙΣΤΗ!H35+'3o ΓΥΜΝΑΣΙΟ'!H35+ΕΥΡΩΠΟΥ!H35+ΓΥΝΑΙΚΟΚΑΣΤΡΟ!H35+ΠΟΛΥΚΑΣΤΡΟ!H35+ΧΕΡΣΟ!H35+ΠΛΑΤΑΝΙΑ!H35+'Σ.Σ. ΜΟΥΡΙΩΝ'!H35+'17'!H35+'19'!H35+'20'!H35+'21'!H35+'22'!H35+'23'!H35+'24'!H35+'25'!H35+'26'!H35+'27'!H35+'28'!H35)</f>
        <v>21</v>
      </c>
      <c r="I33" s="289">
        <f>SUM(ΓΟΥΜΕΝΙΣΣΑΣ!I35+ΚΑΜΠΑΝΗ!I35+'18'!I35+ΕΥΚΑΡΠΙΑΣ!I35+'Ν. ΑΓΙΟΝΕΡΙΟΥ'!I35+ΑΞΙΟΥΠΟΛΗΣ!I35+ΕΣΠΕΡΙΝΟ!I35+'1ο ΓΥΜΝΑΣΙΟ'!I35+'2o ΓΥΜΝΑΣΙΟ'!I35+ΒΑΠΤΙΣΤΗ!I35+'3o ΓΥΜΝΑΣΙΟ'!I35+ΕΥΡΩΠΟΥ!I35+ΓΥΝΑΙΚΟΚΑΣΤΡΟ!I35+ΠΟΛΥΚΑΣΤΡΟ!I35+ΧΕΡΣΟ!I35+ΠΛΑΤΑΝΙΑ!I35+'Σ.Σ. ΜΟΥΡΙΩΝ'!I35+'17'!I35+'19'!I35+'20'!I35+'21'!I35+'22'!I35+'23'!I35+'24'!I35+'25'!I35+'26'!I35+'27'!I35+'28'!I35)</f>
        <v>0</v>
      </c>
      <c r="J33" s="289">
        <f>SUM(ΓΟΥΜΕΝΙΣΣΑΣ!J35+ΚΑΜΠΑΝΗ!J35+'18'!J35+ΕΥΚΑΡΠΙΑΣ!J35+'Ν. ΑΓΙΟΝΕΡΙΟΥ'!J35+ΑΞΙΟΥΠΟΛΗΣ!J35+ΕΣΠΕΡΙΝΟ!J35+'1ο ΓΥΜΝΑΣΙΟ'!J35+'2o ΓΥΜΝΑΣΙΟ'!J35+ΒΑΠΤΙΣΤΗ!J35+'3o ΓΥΜΝΑΣΙΟ'!J35+ΕΥΡΩΠΟΥ!J35+ΓΥΝΑΙΚΟΚΑΣΤΡΟ!J35+ΠΟΛΥΚΑΣΤΡΟ!J35+ΧΕΡΣΟ!J35+ΠΛΑΤΑΝΙΑ!J35+'Σ.Σ. ΜΟΥΡΙΩΝ'!J35+'17'!J35+'19'!J35+'20'!J35+'21'!J35+'22'!J35+'23'!J35+'24'!J35+'25'!J35+'26'!J35+'27'!J35+'28'!J35)</f>
        <v>0</v>
      </c>
      <c r="K33" s="290">
        <f t="shared" si="8"/>
        <v>0</v>
      </c>
      <c r="L33" s="290">
        <f t="shared" si="9"/>
        <v>21</v>
      </c>
      <c r="M33" s="291">
        <f t="shared" si="2"/>
        <v>21</v>
      </c>
      <c r="O33" s="339">
        <f t="shared" si="3"/>
        <v>0</v>
      </c>
      <c r="P33" s="339">
        <f t="shared" si="4"/>
        <v>0.5675675675675675</v>
      </c>
      <c r="Q33" s="339">
        <f t="shared" si="5"/>
        <v>0.5675675675675675</v>
      </c>
    </row>
    <row r="34" spans="1:16" ht="30.75" customHeight="1" thickBot="1">
      <c r="A34" s="304" t="s">
        <v>15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5">
        <f>SUM(K6:K33)</f>
        <v>334</v>
      </c>
      <c r="L34" s="305">
        <f>SUM(L6:L33)</f>
        <v>482</v>
      </c>
      <c r="M34" s="305">
        <f>SUM(M6:M33)</f>
        <v>816</v>
      </c>
      <c r="O34" s="275" t="s">
        <v>28</v>
      </c>
      <c r="P34" s="276" t="s">
        <v>29</v>
      </c>
    </row>
    <row r="35" spans="1:16" ht="28.5" customHeight="1" thickBot="1">
      <c r="A35" s="306" t="s">
        <v>80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O35" s="285"/>
      <c r="P35" s="285"/>
    </row>
    <row r="36" spans="1:16" ht="25.5" customHeight="1" thickBot="1">
      <c r="A36" s="308" t="s">
        <v>22</v>
      </c>
      <c r="B36" s="309"/>
      <c r="C36" s="309"/>
      <c r="D36" s="309"/>
      <c r="E36" s="309"/>
      <c r="F36" s="309"/>
      <c r="G36" s="309"/>
      <c r="H36" s="309"/>
      <c r="I36" s="309"/>
      <c r="J36" s="309"/>
      <c r="K36" s="310">
        <f>SUM(K6:K15)</f>
        <v>119</v>
      </c>
      <c r="L36" s="310">
        <f>SUM(L6:L15)</f>
        <v>176</v>
      </c>
      <c r="M36" s="310">
        <f>SUM(M6:M15)</f>
        <v>295</v>
      </c>
      <c r="O36" s="249">
        <f>SUM(D6:D13)</f>
        <v>299</v>
      </c>
      <c r="P36" s="335">
        <f>(M36*100)/O36</f>
        <v>98.66220735785953</v>
      </c>
    </row>
    <row r="37" spans="1:16" ht="24.75" customHeight="1" thickBot="1">
      <c r="A37" s="311" t="s">
        <v>23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3">
        <f>SUM(K26:K33)</f>
        <v>94</v>
      </c>
      <c r="L37" s="313">
        <f>SUM(L26:L33)</f>
        <v>165</v>
      </c>
      <c r="M37" s="313">
        <f>SUM(M26:M33)</f>
        <v>259</v>
      </c>
      <c r="O37" s="249">
        <f>SUM(D16:D23)</f>
        <v>302</v>
      </c>
      <c r="P37" s="335">
        <f>(M37*100)/O37</f>
        <v>85.76158940397352</v>
      </c>
    </row>
    <row r="38" spans="1:16" ht="24.75" customHeight="1" thickBot="1">
      <c r="A38" s="314" t="s">
        <v>24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6">
        <f>SUM(K16:K25)</f>
        <v>121</v>
      </c>
      <c r="L38" s="316">
        <f>SUM(L16:L25)</f>
        <v>141</v>
      </c>
      <c r="M38" s="316">
        <f>SUM(M16:M25)</f>
        <v>262</v>
      </c>
      <c r="O38" s="249">
        <f>SUM(D24:D33)</f>
        <v>374</v>
      </c>
      <c r="P38" s="335">
        <f>(M38*100)/O38</f>
        <v>70.05347593582887</v>
      </c>
    </row>
  </sheetData>
  <sheetProtection selectLockedCells="1" selectUnlockedCells="1"/>
  <mergeCells count="19">
    <mergeCell ref="P4:P5"/>
    <mergeCell ref="Q4:Q5"/>
    <mergeCell ref="A36:J36"/>
    <mergeCell ref="A34:J34"/>
    <mergeCell ref="A35:M35"/>
    <mergeCell ref="E5:J5"/>
    <mergeCell ref="O34:O35"/>
    <mergeCell ref="P34:P35"/>
    <mergeCell ref="E3:F3"/>
    <mergeCell ref="G3:H3"/>
    <mergeCell ref="A2:M2"/>
    <mergeCell ref="A1:M1"/>
    <mergeCell ref="O4:O5"/>
    <mergeCell ref="A37:J37"/>
    <mergeCell ref="A38:J38"/>
    <mergeCell ref="I3:J3"/>
    <mergeCell ref="K3:M3"/>
    <mergeCell ref="K4:L4"/>
    <mergeCell ref="B3:D3"/>
  </mergeCells>
  <conditionalFormatting sqref="O6:O33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6:P3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6:Q3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36:P3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1200" verticalDpi="12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25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148" t="s">
        <v>70</v>
      </c>
      <c r="B5" s="216"/>
      <c r="C5" s="217"/>
      <c r="D5" s="218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1</v>
      </c>
      <c r="E8" s="153">
        <v>0</v>
      </c>
      <c r="F8" s="153">
        <v>1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1</v>
      </c>
      <c r="M8" s="13">
        <f>SUM(K8,L8)</f>
        <v>1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1</v>
      </c>
      <c r="E9" s="153">
        <v>1</v>
      </c>
      <c r="F9" s="153">
        <v>0</v>
      </c>
      <c r="G9" s="30"/>
      <c r="H9" s="30"/>
      <c r="I9" s="31"/>
      <c r="J9" s="32"/>
      <c r="K9" s="13">
        <f t="shared" si="0"/>
        <v>1</v>
      </c>
      <c r="L9" s="13">
        <f t="shared" si="0"/>
        <v>0</v>
      </c>
      <c r="M9" s="13">
        <f>SUM(K9,L9)</f>
        <v>1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1</v>
      </c>
      <c r="E10" s="153">
        <v>1</v>
      </c>
      <c r="F10" s="153">
        <v>0</v>
      </c>
      <c r="G10" s="30"/>
      <c r="H10" s="30"/>
      <c r="I10" s="31"/>
      <c r="J10" s="32"/>
      <c r="K10" s="13">
        <f t="shared" si="0"/>
        <v>1</v>
      </c>
      <c r="L10" s="13">
        <f t="shared" si="0"/>
        <v>0</v>
      </c>
      <c r="M10" s="13">
        <f aca="true" t="shared" si="1" ref="M10:M35">SUM(K10,L10)</f>
        <v>1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1</v>
      </c>
      <c r="E11" s="153">
        <v>1</v>
      </c>
      <c r="F11" s="153">
        <v>0</v>
      </c>
      <c r="G11" s="30"/>
      <c r="H11" s="30"/>
      <c r="I11" s="31"/>
      <c r="J11" s="32"/>
      <c r="K11" s="13">
        <f t="shared" si="0"/>
        <v>1</v>
      </c>
      <c r="L11" s="13">
        <f t="shared" si="0"/>
        <v>0</v>
      </c>
      <c r="M11" s="13">
        <f t="shared" si="1"/>
        <v>1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1</v>
      </c>
      <c r="E12" s="153">
        <v>0</v>
      </c>
      <c r="F12" s="153">
        <v>1</v>
      </c>
      <c r="G12" s="30"/>
      <c r="H12" s="30"/>
      <c r="I12" s="31"/>
      <c r="J12" s="32"/>
      <c r="K12" s="13">
        <f t="shared" si="0"/>
        <v>0</v>
      </c>
      <c r="L12" s="13">
        <f t="shared" si="0"/>
        <v>1</v>
      </c>
      <c r="M12" s="13">
        <f t="shared" si="1"/>
        <v>1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1</v>
      </c>
      <c r="E13" s="155">
        <v>1</v>
      </c>
      <c r="F13" s="155">
        <v>0</v>
      </c>
      <c r="G13" s="33"/>
      <c r="H13" s="33"/>
      <c r="I13" s="34"/>
      <c r="J13" s="35"/>
      <c r="K13" s="13">
        <f t="shared" si="0"/>
        <v>1</v>
      </c>
      <c r="L13" s="13">
        <f t="shared" si="0"/>
        <v>0</v>
      </c>
      <c r="M13" s="13">
        <f t="shared" si="1"/>
        <v>1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1</v>
      </c>
      <c r="E14" s="156">
        <v>1</v>
      </c>
      <c r="F14" s="156">
        <v>0</v>
      </c>
      <c r="G14" s="30"/>
      <c r="H14" s="30"/>
      <c r="I14" s="31"/>
      <c r="J14" s="32"/>
      <c r="K14" s="13">
        <f t="shared" si="0"/>
        <v>1</v>
      </c>
      <c r="L14" s="13">
        <f t="shared" si="0"/>
        <v>0</v>
      </c>
      <c r="M14" s="13">
        <f t="shared" si="1"/>
        <v>1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1</v>
      </c>
      <c r="E15" s="157">
        <v>0</v>
      </c>
      <c r="F15" s="157">
        <v>1</v>
      </c>
      <c r="G15" s="30"/>
      <c r="H15" s="30"/>
      <c r="I15" s="31"/>
      <c r="J15" s="32"/>
      <c r="K15" s="13">
        <f t="shared" si="0"/>
        <v>0</v>
      </c>
      <c r="L15" s="13">
        <f t="shared" si="0"/>
        <v>1</v>
      </c>
      <c r="M15" s="13">
        <f t="shared" si="1"/>
        <v>1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1</v>
      </c>
      <c r="E16" s="155">
        <v>1</v>
      </c>
      <c r="F16" s="155">
        <v>0</v>
      </c>
      <c r="G16" s="33"/>
      <c r="H16" s="33"/>
      <c r="I16" s="34"/>
      <c r="J16" s="35"/>
      <c r="K16" s="18">
        <f>SUM(E16)</f>
        <v>1</v>
      </c>
      <c r="L16" s="18">
        <f>SUM(F16)</f>
        <v>0</v>
      </c>
      <c r="M16" s="13">
        <f t="shared" si="1"/>
        <v>1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1</v>
      </c>
      <c r="E17" s="156">
        <v>1</v>
      </c>
      <c r="F17" s="156">
        <v>0</v>
      </c>
      <c r="G17" s="30"/>
      <c r="H17" s="30"/>
      <c r="I17" s="31"/>
      <c r="J17" s="32"/>
      <c r="K17" s="18">
        <f>SUM(E17)</f>
        <v>1</v>
      </c>
      <c r="L17" s="18">
        <f>SUM(F17)</f>
        <v>0</v>
      </c>
      <c r="M17" s="13">
        <f t="shared" si="1"/>
        <v>1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1</v>
      </c>
      <c r="E18" s="36"/>
      <c r="F18" s="36"/>
      <c r="G18" s="30"/>
      <c r="H18" s="30"/>
      <c r="I18" s="158">
        <v>1</v>
      </c>
      <c r="J18" s="158">
        <v>0</v>
      </c>
      <c r="K18" s="18">
        <f>SUM(I18)</f>
        <v>1</v>
      </c>
      <c r="L18" s="18">
        <f aca="true" t="shared" si="2" ref="K18:L23">SUM(J18)</f>
        <v>0</v>
      </c>
      <c r="M18" s="13">
        <f t="shared" si="1"/>
        <v>1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1</v>
      </c>
      <c r="E19" s="36"/>
      <c r="F19" s="36"/>
      <c r="G19" s="30"/>
      <c r="H19" s="30"/>
      <c r="I19" s="158">
        <v>1</v>
      </c>
      <c r="J19" s="158">
        <v>0</v>
      </c>
      <c r="K19" s="18">
        <f>SUM(I19)</f>
        <v>1</v>
      </c>
      <c r="L19" s="18">
        <f t="shared" si="2"/>
        <v>0</v>
      </c>
      <c r="M19" s="13">
        <f t="shared" si="1"/>
        <v>1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1</v>
      </c>
      <c r="E20" s="36"/>
      <c r="F20" s="36"/>
      <c r="G20" s="30"/>
      <c r="H20" s="30"/>
      <c r="I20" s="158">
        <v>1</v>
      </c>
      <c r="J20" s="158">
        <v>0</v>
      </c>
      <c r="K20" s="18">
        <f>SUM(I20)</f>
        <v>1</v>
      </c>
      <c r="L20" s="18">
        <f t="shared" si="2"/>
        <v>0</v>
      </c>
      <c r="M20" s="13">
        <f t="shared" si="1"/>
        <v>1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1</v>
      </c>
      <c r="E21" s="36"/>
      <c r="F21" s="36"/>
      <c r="G21" s="30"/>
      <c r="H21" s="30"/>
      <c r="I21" s="158">
        <v>0</v>
      </c>
      <c r="J21" s="158">
        <v>1</v>
      </c>
      <c r="K21" s="18">
        <f t="shared" si="2"/>
        <v>0</v>
      </c>
      <c r="L21" s="18">
        <f t="shared" si="2"/>
        <v>1</v>
      </c>
      <c r="M21" s="13">
        <f t="shared" si="1"/>
        <v>1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1</v>
      </c>
      <c r="E22" s="37"/>
      <c r="F22" s="36"/>
      <c r="G22" s="30"/>
      <c r="H22" s="30"/>
      <c r="I22" s="158">
        <v>1</v>
      </c>
      <c r="J22" s="158">
        <v>0</v>
      </c>
      <c r="K22" s="18">
        <f t="shared" si="2"/>
        <v>1</v>
      </c>
      <c r="L22" s="18">
        <f t="shared" si="2"/>
        <v>0</v>
      </c>
      <c r="M22" s="13">
        <f t="shared" si="1"/>
        <v>1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52">
        <v>1</v>
      </c>
      <c r="E23" s="38"/>
      <c r="F23" s="39"/>
      <c r="G23" s="40"/>
      <c r="H23" s="40"/>
      <c r="I23" s="160">
        <v>1</v>
      </c>
      <c r="J23" s="160">
        <v>0</v>
      </c>
      <c r="K23" s="18">
        <f t="shared" si="2"/>
        <v>1</v>
      </c>
      <c r="L23" s="18">
        <f t="shared" si="2"/>
        <v>0</v>
      </c>
      <c r="M23" s="13">
        <f t="shared" si="1"/>
        <v>1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52">
        <v>1</v>
      </c>
      <c r="E24" s="38"/>
      <c r="F24" s="39"/>
      <c r="G24" s="40"/>
      <c r="H24" s="40"/>
      <c r="I24" s="160">
        <v>1</v>
      </c>
      <c r="J24" s="160">
        <v>0</v>
      </c>
      <c r="K24" s="13">
        <f aca="true" t="shared" si="3" ref="K24:L27">SUM(I24)</f>
        <v>1</v>
      </c>
      <c r="L24" s="13">
        <f t="shared" si="3"/>
        <v>0</v>
      </c>
      <c r="M24" s="13">
        <f t="shared" si="1"/>
        <v>1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52">
        <v>1</v>
      </c>
      <c r="E25" s="36"/>
      <c r="F25" s="39"/>
      <c r="G25" s="40"/>
      <c r="H25" s="40"/>
      <c r="I25" s="160">
        <v>1</v>
      </c>
      <c r="J25" s="160">
        <v>0</v>
      </c>
      <c r="K25" s="13">
        <f t="shared" si="3"/>
        <v>1</v>
      </c>
      <c r="L25" s="13">
        <f t="shared" si="3"/>
        <v>0</v>
      </c>
      <c r="M25" s="13">
        <f t="shared" si="1"/>
        <v>1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52">
        <v>1</v>
      </c>
      <c r="E26" s="36"/>
      <c r="F26" s="39"/>
      <c r="G26" s="40"/>
      <c r="H26" s="40"/>
      <c r="I26" s="160">
        <v>1</v>
      </c>
      <c r="J26" s="160">
        <v>0</v>
      </c>
      <c r="K26" s="13">
        <f t="shared" si="3"/>
        <v>1</v>
      </c>
      <c r="L26" s="13">
        <f t="shared" si="3"/>
        <v>0</v>
      </c>
      <c r="M26" s="13">
        <f t="shared" si="1"/>
        <v>1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52">
        <v>1</v>
      </c>
      <c r="E27" s="36"/>
      <c r="F27" s="39"/>
      <c r="G27" s="40"/>
      <c r="H27" s="40"/>
      <c r="I27" s="160">
        <v>0</v>
      </c>
      <c r="J27" s="160">
        <v>1</v>
      </c>
      <c r="K27" s="13">
        <f t="shared" si="3"/>
        <v>0</v>
      </c>
      <c r="L27" s="13">
        <f t="shared" si="3"/>
        <v>1</v>
      </c>
      <c r="M27" s="13">
        <f t="shared" si="1"/>
        <v>1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52">
        <v>1</v>
      </c>
      <c r="E28" s="36"/>
      <c r="F28" s="39"/>
      <c r="G28" s="160">
        <v>0</v>
      </c>
      <c r="H28" s="160">
        <v>1</v>
      </c>
      <c r="I28" s="40"/>
      <c r="J28" s="40"/>
      <c r="K28" s="13">
        <f aca="true" t="shared" si="4" ref="K28:L35">SUM(G28)</f>
        <v>0</v>
      </c>
      <c r="L28" s="13">
        <f t="shared" si="4"/>
        <v>1</v>
      </c>
      <c r="M28" s="13">
        <f t="shared" si="1"/>
        <v>1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52">
        <v>1</v>
      </c>
      <c r="E29" s="86"/>
      <c r="F29" s="87"/>
      <c r="G29" s="164">
        <v>0</v>
      </c>
      <c r="H29" s="164">
        <v>1</v>
      </c>
      <c r="I29" s="143"/>
      <c r="J29" s="143"/>
      <c r="K29" s="41">
        <f t="shared" si="4"/>
        <v>0</v>
      </c>
      <c r="L29" s="41">
        <f t="shared" si="4"/>
        <v>1</v>
      </c>
      <c r="M29" s="41">
        <f t="shared" si="1"/>
        <v>1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52">
        <v>1</v>
      </c>
      <c r="E30" s="30"/>
      <c r="F30" s="39"/>
      <c r="G30" s="160">
        <v>0</v>
      </c>
      <c r="H30" s="160">
        <v>1</v>
      </c>
      <c r="I30" s="40"/>
      <c r="J30" s="40"/>
      <c r="K30" s="41">
        <f t="shared" si="4"/>
        <v>0</v>
      </c>
      <c r="L30" s="41">
        <f t="shared" si="4"/>
        <v>1</v>
      </c>
      <c r="M30" s="41">
        <f t="shared" si="1"/>
        <v>1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52">
        <v>1</v>
      </c>
      <c r="E31" s="30"/>
      <c r="F31" s="39"/>
      <c r="G31" s="160">
        <v>1</v>
      </c>
      <c r="H31" s="160">
        <v>0</v>
      </c>
      <c r="I31" s="40"/>
      <c r="J31" s="40"/>
      <c r="K31" s="41">
        <f t="shared" si="4"/>
        <v>1</v>
      </c>
      <c r="L31" s="41">
        <f t="shared" si="4"/>
        <v>0</v>
      </c>
      <c r="M31" s="41">
        <f t="shared" si="1"/>
        <v>1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52">
        <v>1</v>
      </c>
      <c r="E32" s="30"/>
      <c r="F32" s="39"/>
      <c r="G32" s="160">
        <v>1</v>
      </c>
      <c r="H32" s="160">
        <v>0</v>
      </c>
      <c r="I32" s="40"/>
      <c r="J32" s="40"/>
      <c r="K32" s="41">
        <f t="shared" si="4"/>
        <v>1</v>
      </c>
      <c r="L32" s="41">
        <f t="shared" si="4"/>
        <v>0</v>
      </c>
      <c r="M32" s="41">
        <f t="shared" si="1"/>
        <v>1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52">
        <v>1</v>
      </c>
      <c r="E33" s="30"/>
      <c r="F33" s="39"/>
      <c r="G33" s="160">
        <v>1</v>
      </c>
      <c r="H33" s="160">
        <v>0</v>
      </c>
      <c r="I33" s="40"/>
      <c r="J33" s="40"/>
      <c r="K33" s="41">
        <f t="shared" si="4"/>
        <v>1</v>
      </c>
      <c r="L33" s="41">
        <f t="shared" si="4"/>
        <v>0</v>
      </c>
      <c r="M33" s="41">
        <f t="shared" si="1"/>
        <v>1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52">
        <v>1</v>
      </c>
      <c r="E34" s="30"/>
      <c r="F34" s="39"/>
      <c r="G34" s="160">
        <v>1</v>
      </c>
      <c r="H34" s="160">
        <v>0</v>
      </c>
      <c r="I34" s="40"/>
      <c r="J34" s="40"/>
      <c r="K34" s="41">
        <f t="shared" si="4"/>
        <v>1</v>
      </c>
      <c r="L34" s="41">
        <f t="shared" si="4"/>
        <v>0</v>
      </c>
      <c r="M34" s="41">
        <f t="shared" si="1"/>
        <v>1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52">
        <v>1</v>
      </c>
      <c r="E35" s="144"/>
      <c r="F35" s="87"/>
      <c r="G35" s="164">
        <v>0</v>
      </c>
      <c r="H35" s="164">
        <v>1</v>
      </c>
      <c r="I35" s="143"/>
      <c r="J35" s="143"/>
      <c r="K35" s="41">
        <f t="shared" si="4"/>
        <v>0</v>
      </c>
      <c r="L35" s="41">
        <f t="shared" si="4"/>
        <v>1</v>
      </c>
      <c r="M35" s="41">
        <f t="shared" si="1"/>
        <v>1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19</v>
      </c>
      <c r="L36" s="166">
        <f>SUM(L8:L35)</f>
        <v>9</v>
      </c>
      <c r="M36" s="167">
        <f>SUM(M8:M35)</f>
        <v>28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36:J36"/>
    <mergeCell ref="K6:L6"/>
    <mergeCell ref="E7:J7"/>
    <mergeCell ref="B7:D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4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148" t="s">
        <v>71</v>
      </c>
      <c r="B5" s="216"/>
      <c r="C5" s="217"/>
      <c r="D5" s="218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4</v>
      </c>
      <c r="E8" s="153">
        <v>4</v>
      </c>
      <c r="F8" s="153"/>
      <c r="G8" s="30"/>
      <c r="H8" s="30"/>
      <c r="I8" s="31"/>
      <c r="J8" s="32"/>
      <c r="K8" s="13">
        <f aca="true" t="shared" si="0" ref="K8:L15">SUM(E8)</f>
        <v>4</v>
      </c>
      <c r="L8" s="13">
        <f t="shared" si="0"/>
        <v>0</v>
      </c>
      <c r="M8" s="13">
        <f>SUM(K8,L8)</f>
        <v>4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4</v>
      </c>
      <c r="E9" s="153">
        <v>4</v>
      </c>
      <c r="F9" s="153"/>
      <c r="G9" s="30"/>
      <c r="H9" s="30"/>
      <c r="I9" s="31"/>
      <c r="J9" s="32"/>
      <c r="K9" s="13">
        <f t="shared" si="0"/>
        <v>4</v>
      </c>
      <c r="L9" s="13">
        <f t="shared" si="0"/>
        <v>0</v>
      </c>
      <c r="M9" s="13">
        <f>SUM(K9,L9)</f>
        <v>4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4</v>
      </c>
      <c r="E10" s="154">
        <v>4</v>
      </c>
      <c r="F10" s="153"/>
      <c r="G10" s="30"/>
      <c r="H10" s="30"/>
      <c r="I10" s="31"/>
      <c r="J10" s="32"/>
      <c r="K10" s="13">
        <f t="shared" si="0"/>
        <v>4</v>
      </c>
      <c r="L10" s="13">
        <f t="shared" si="0"/>
        <v>0</v>
      </c>
      <c r="M10" s="13">
        <f aca="true" t="shared" si="1" ref="M10:M35">SUM(K10,L10)</f>
        <v>4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4</v>
      </c>
      <c r="E11" s="154">
        <v>0</v>
      </c>
      <c r="F11" s="153"/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4</v>
      </c>
      <c r="E12" s="154">
        <v>4</v>
      </c>
      <c r="F12" s="153"/>
      <c r="G12" s="30"/>
      <c r="H12" s="30"/>
      <c r="I12" s="31"/>
      <c r="J12" s="32"/>
      <c r="K12" s="13">
        <f t="shared" si="0"/>
        <v>4</v>
      </c>
      <c r="L12" s="13">
        <f t="shared" si="0"/>
        <v>0</v>
      </c>
      <c r="M12" s="13">
        <f t="shared" si="1"/>
        <v>4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4</v>
      </c>
      <c r="E13" s="170">
        <v>4</v>
      </c>
      <c r="F13" s="155"/>
      <c r="G13" s="33"/>
      <c r="H13" s="33"/>
      <c r="I13" s="34"/>
      <c r="J13" s="35"/>
      <c r="K13" s="13">
        <f t="shared" si="0"/>
        <v>4</v>
      </c>
      <c r="L13" s="13">
        <f t="shared" si="0"/>
        <v>0</v>
      </c>
      <c r="M13" s="13">
        <f t="shared" si="1"/>
        <v>4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4</v>
      </c>
      <c r="E14" s="171">
        <v>4</v>
      </c>
      <c r="F14" s="156"/>
      <c r="G14" s="30"/>
      <c r="H14" s="30"/>
      <c r="I14" s="31"/>
      <c r="J14" s="32"/>
      <c r="K14" s="13">
        <f t="shared" si="0"/>
        <v>4</v>
      </c>
      <c r="L14" s="13">
        <f t="shared" si="0"/>
        <v>0</v>
      </c>
      <c r="M14" s="13">
        <f t="shared" si="1"/>
        <v>4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4</v>
      </c>
      <c r="E15" s="172">
        <v>4</v>
      </c>
      <c r="F15" s="157"/>
      <c r="G15" s="30"/>
      <c r="H15" s="30"/>
      <c r="I15" s="31"/>
      <c r="J15" s="32"/>
      <c r="K15" s="13">
        <f t="shared" si="0"/>
        <v>4</v>
      </c>
      <c r="L15" s="13">
        <f t="shared" si="0"/>
        <v>0</v>
      </c>
      <c r="M15" s="13">
        <f t="shared" si="1"/>
        <v>4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4</v>
      </c>
      <c r="E16" s="170">
        <v>4</v>
      </c>
      <c r="F16" s="155"/>
      <c r="G16" s="33"/>
      <c r="H16" s="33"/>
      <c r="I16" s="34"/>
      <c r="J16" s="35"/>
      <c r="K16" s="18">
        <f>SUM(E16)</f>
        <v>4</v>
      </c>
      <c r="L16" s="18">
        <f>SUM(F16)</f>
        <v>0</v>
      </c>
      <c r="M16" s="13">
        <f t="shared" si="1"/>
        <v>4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4</v>
      </c>
      <c r="E17" s="156"/>
      <c r="F17" s="156">
        <v>4</v>
      </c>
      <c r="G17" s="30"/>
      <c r="H17" s="30"/>
      <c r="I17" s="31"/>
      <c r="J17" s="32"/>
      <c r="K17" s="18">
        <f>SUM(E17)</f>
        <v>0</v>
      </c>
      <c r="L17" s="18">
        <f>SUM(F17)</f>
        <v>4</v>
      </c>
      <c r="M17" s="13">
        <f t="shared" si="1"/>
        <v>4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4</v>
      </c>
      <c r="E18" s="36"/>
      <c r="F18" s="36"/>
      <c r="G18" s="30"/>
      <c r="H18" s="30"/>
      <c r="I18" s="158">
        <v>4</v>
      </c>
      <c r="J18" s="159"/>
      <c r="K18" s="18">
        <f>SUM(I18)</f>
        <v>4</v>
      </c>
      <c r="L18" s="18">
        <f aca="true" t="shared" si="2" ref="K18:L23">SUM(J18)</f>
        <v>0</v>
      </c>
      <c r="M18" s="13">
        <f t="shared" si="1"/>
        <v>4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4</v>
      </c>
      <c r="E19" s="36"/>
      <c r="F19" s="36"/>
      <c r="G19" s="30"/>
      <c r="H19" s="30"/>
      <c r="I19" s="158">
        <v>4</v>
      </c>
      <c r="J19" s="159"/>
      <c r="K19" s="18">
        <f>SUM(I19)</f>
        <v>4</v>
      </c>
      <c r="L19" s="18">
        <f t="shared" si="2"/>
        <v>0</v>
      </c>
      <c r="M19" s="13">
        <f t="shared" si="1"/>
        <v>4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4</v>
      </c>
      <c r="E20" s="36"/>
      <c r="F20" s="36"/>
      <c r="G20" s="30"/>
      <c r="H20" s="30"/>
      <c r="I20" s="158">
        <v>4</v>
      </c>
      <c r="J20" s="159"/>
      <c r="K20" s="18">
        <f>SUM(I20)</f>
        <v>4</v>
      </c>
      <c r="L20" s="18">
        <f t="shared" si="2"/>
        <v>0</v>
      </c>
      <c r="M20" s="13">
        <f t="shared" si="1"/>
        <v>4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4</v>
      </c>
      <c r="E21" s="36"/>
      <c r="F21" s="36"/>
      <c r="G21" s="30"/>
      <c r="H21" s="30"/>
      <c r="I21" s="158">
        <v>4</v>
      </c>
      <c r="J21" s="159"/>
      <c r="K21" s="18">
        <f t="shared" si="2"/>
        <v>4</v>
      </c>
      <c r="L21" s="18">
        <f t="shared" si="2"/>
        <v>0</v>
      </c>
      <c r="M21" s="13">
        <f t="shared" si="1"/>
        <v>4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4</v>
      </c>
      <c r="E22" s="37"/>
      <c r="F22" s="36"/>
      <c r="G22" s="30"/>
      <c r="H22" s="30"/>
      <c r="I22" s="158">
        <v>4</v>
      </c>
      <c r="J22" s="159"/>
      <c r="K22" s="18">
        <f t="shared" si="2"/>
        <v>4</v>
      </c>
      <c r="L22" s="18">
        <f t="shared" si="2"/>
        <v>0</v>
      </c>
      <c r="M22" s="13">
        <f t="shared" si="1"/>
        <v>4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65">
        <v>4</v>
      </c>
      <c r="E23" s="38"/>
      <c r="F23" s="39"/>
      <c r="G23" s="40"/>
      <c r="H23" s="40"/>
      <c r="I23" s="161">
        <v>4</v>
      </c>
      <c r="J23" s="161"/>
      <c r="K23" s="18">
        <f t="shared" si="2"/>
        <v>4</v>
      </c>
      <c r="L23" s="18">
        <f t="shared" si="2"/>
        <v>0</v>
      </c>
      <c r="M23" s="13">
        <f t="shared" si="1"/>
        <v>4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65">
        <v>4</v>
      </c>
      <c r="E24" s="38"/>
      <c r="F24" s="39"/>
      <c r="G24" s="40"/>
      <c r="H24" s="40"/>
      <c r="I24" s="161">
        <v>4</v>
      </c>
      <c r="J24" s="161"/>
      <c r="K24" s="13">
        <f aca="true" t="shared" si="3" ref="K24:L27">SUM(I24)</f>
        <v>4</v>
      </c>
      <c r="L24" s="13">
        <f t="shared" si="3"/>
        <v>0</v>
      </c>
      <c r="M24" s="13">
        <f t="shared" si="1"/>
        <v>4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65">
        <v>4</v>
      </c>
      <c r="E25" s="36"/>
      <c r="F25" s="39"/>
      <c r="G25" s="40"/>
      <c r="H25" s="40"/>
      <c r="I25" s="161">
        <v>4</v>
      </c>
      <c r="J25" s="161"/>
      <c r="K25" s="13">
        <f t="shared" si="3"/>
        <v>4</v>
      </c>
      <c r="L25" s="13">
        <f t="shared" si="3"/>
        <v>0</v>
      </c>
      <c r="M25" s="13">
        <f t="shared" si="1"/>
        <v>4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65">
        <v>4</v>
      </c>
      <c r="E26" s="36"/>
      <c r="F26" s="39"/>
      <c r="G26" s="40"/>
      <c r="H26" s="40"/>
      <c r="I26" s="161">
        <v>4</v>
      </c>
      <c r="J26" s="161"/>
      <c r="K26" s="13">
        <f t="shared" si="3"/>
        <v>4</v>
      </c>
      <c r="L26" s="13">
        <f t="shared" si="3"/>
        <v>0</v>
      </c>
      <c r="M26" s="13">
        <f t="shared" si="1"/>
        <v>4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65">
        <v>4</v>
      </c>
      <c r="E27" s="36"/>
      <c r="F27" s="39"/>
      <c r="G27" s="40"/>
      <c r="H27" s="40"/>
      <c r="I27" s="161">
        <v>4</v>
      </c>
      <c r="J27" s="161"/>
      <c r="K27" s="13">
        <f t="shared" si="3"/>
        <v>4</v>
      </c>
      <c r="L27" s="13">
        <f t="shared" si="3"/>
        <v>0</v>
      </c>
      <c r="M27" s="13">
        <f t="shared" si="1"/>
        <v>4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65">
        <v>4</v>
      </c>
      <c r="E28" s="36"/>
      <c r="F28" s="39"/>
      <c r="G28" s="161">
        <v>4</v>
      </c>
      <c r="H28" s="161"/>
      <c r="I28" s="40"/>
      <c r="J28" s="40"/>
      <c r="K28" s="13">
        <f aca="true" t="shared" si="4" ref="K28:L35">SUM(G28)</f>
        <v>4</v>
      </c>
      <c r="L28" s="13">
        <f t="shared" si="4"/>
        <v>0</v>
      </c>
      <c r="M28" s="13">
        <f t="shared" si="1"/>
        <v>4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69">
        <v>4</v>
      </c>
      <c r="E29" s="86"/>
      <c r="F29" s="87"/>
      <c r="G29" s="163">
        <v>4</v>
      </c>
      <c r="H29" s="163"/>
      <c r="I29" s="143"/>
      <c r="J29" s="143"/>
      <c r="K29" s="41">
        <f t="shared" si="4"/>
        <v>4</v>
      </c>
      <c r="L29" s="41">
        <f t="shared" si="4"/>
        <v>0</v>
      </c>
      <c r="M29" s="41">
        <f t="shared" si="1"/>
        <v>4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65">
        <v>4</v>
      </c>
      <c r="E30" s="30"/>
      <c r="F30" s="39"/>
      <c r="G30" s="161">
        <v>4</v>
      </c>
      <c r="H30" s="161"/>
      <c r="I30" s="40"/>
      <c r="J30" s="40"/>
      <c r="K30" s="41">
        <f t="shared" si="4"/>
        <v>4</v>
      </c>
      <c r="L30" s="41">
        <f t="shared" si="4"/>
        <v>0</v>
      </c>
      <c r="M30" s="41">
        <f t="shared" si="1"/>
        <v>4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65">
        <v>4</v>
      </c>
      <c r="E31" s="30"/>
      <c r="F31" s="39"/>
      <c r="G31" s="161"/>
      <c r="H31" s="161">
        <v>4</v>
      </c>
      <c r="I31" s="40"/>
      <c r="J31" s="40"/>
      <c r="K31" s="41">
        <f t="shared" si="4"/>
        <v>0</v>
      </c>
      <c r="L31" s="41">
        <f t="shared" si="4"/>
        <v>4</v>
      </c>
      <c r="M31" s="41">
        <f t="shared" si="1"/>
        <v>4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65">
        <v>4</v>
      </c>
      <c r="E32" s="30"/>
      <c r="F32" s="39"/>
      <c r="G32" s="161">
        <v>4</v>
      </c>
      <c r="H32" s="161"/>
      <c r="I32" s="40"/>
      <c r="J32" s="40"/>
      <c r="K32" s="41">
        <f t="shared" si="4"/>
        <v>4</v>
      </c>
      <c r="L32" s="41">
        <f t="shared" si="4"/>
        <v>0</v>
      </c>
      <c r="M32" s="41">
        <f t="shared" si="1"/>
        <v>4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65">
        <v>4</v>
      </c>
      <c r="E33" s="30"/>
      <c r="F33" s="39"/>
      <c r="G33" s="161">
        <v>4</v>
      </c>
      <c r="H33" s="161"/>
      <c r="I33" s="40"/>
      <c r="J33" s="40"/>
      <c r="K33" s="41">
        <f t="shared" si="4"/>
        <v>4</v>
      </c>
      <c r="L33" s="41">
        <f t="shared" si="4"/>
        <v>0</v>
      </c>
      <c r="M33" s="41">
        <f t="shared" si="1"/>
        <v>4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65">
        <v>4</v>
      </c>
      <c r="E34" s="30"/>
      <c r="F34" s="39"/>
      <c r="G34" s="161">
        <v>4</v>
      </c>
      <c r="H34" s="161"/>
      <c r="I34" s="40"/>
      <c r="J34" s="40"/>
      <c r="K34" s="41">
        <f t="shared" si="4"/>
        <v>4</v>
      </c>
      <c r="L34" s="41">
        <f t="shared" si="4"/>
        <v>0</v>
      </c>
      <c r="M34" s="41">
        <f t="shared" si="1"/>
        <v>4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69">
        <v>4</v>
      </c>
      <c r="E35" s="144"/>
      <c r="F35" s="87"/>
      <c r="G35" s="163"/>
      <c r="H35" s="163">
        <v>4</v>
      </c>
      <c r="I35" s="143"/>
      <c r="J35" s="143"/>
      <c r="K35" s="41">
        <f t="shared" si="4"/>
        <v>0</v>
      </c>
      <c r="L35" s="41">
        <f t="shared" si="4"/>
        <v>4</v>
      </c>
      <c r="M35" s="41">
        <f t="shared" si="1"/>
        <v>4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96</v>
      </c>
      <c r="L36" s="166">
        <f>SUM(L8:L35)</f>
        <v>12</v>
      </c>
      <c r="M36" s="167">
        <f>SUM(M8:M35)</f>
        <v>108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1:M1"/>
    <mergeCell ref="A2:M2"/>
    <mergeCell ref="A3:M3"/>
    <mergeCell ref="A4:M4"/>
    <mergeCell ref="K5:M5"/>
    <mergeCell ref="K6:L6"/>
    <mergeCell ref="E7:J7"/>
    <mergeCell ref="A36:J36"/>
    <mergeCell ref="B5:D5"/>
    <mergeCell ref="E5:F5"/>
    <mergeCell ref="G5:H5"/>
    <mergeCell ref="I5:J5"/>
    <mergeCell ref="B7:D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148" t="s">
        <v>72</v>
      </c>
      <c r="B5" s="216"/>
      <c r="C5" s="217"/>
      <c r="D5" s="218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2</v>
      </c>
      <c r="E8" s="153">
        <v>0</v>
      </c>
      <c r="F8" s="165">
        <v>2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2</v>
      </c>
      <c r="M8" s="13">
        <f>SUM(K8,L8)</f>
        <v>2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2</v>
      </c>
      <c r="E9" s="165">
        <v>2</v>
      </c>
      <c r="F9" s="153">
        <v>0</v>
      </c>
      <c r="G9" s="30"/>
      <c r="H9" s="30"/>
      <c r="I9" s="31"/>
      <c r="J9" s="32"/>
      <c r="K9" s="13">
        <f t="shared" si="0"/>
        <v>2</v>
      </c>
      <c r="L9" s="13">
        <f t="shared" si="0"/>
        <v>0</v>
      </c>
      <c r="M9" s="13">
        <f>SUM(K9,L9)</f>
        <v>2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2</v>
      </c>
      <c r="E10" s="165">
        <v>2</v>
      </c>
      <c r="F10" s="153">
        <v>0</v>
      </c>
      <c r="G10" s="30"/>
      <c r="H10" s="30"/>
      <c r="I10" s="31"/>
      <c r="J10" s="32"/>
      <c r="K10" s="13">
        <f t="shared" si="0"/>
        <v>2</v>
      </c>
      <c r="L10" s="13">
        <f t="shared" si="0"/>
        <v>0</v>
      </c>
      <c r="M10" s="13">
        <f aca="true" t="shared" si="1" ref="M10:M35">SUM(K10,L10)</f>
        <v>2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2</v>
      </c>
      <c r="E11" s="154">
        <v>0</v>
      </c>
      <c r="F11" s="165">
        <v>2</v>
      </c>
      <c r="G11" s="30"/>
      <c r="H11" s="30"/>
      <c r="I11" s="31"/>
      <c r="J11" s="32"/>
      <c r="K11" s="13">
        <f t="shared" si="0"/>
        <v>0</v>
      </c>
      <c r="L11" s="13">
        <f t="shared" si="0"/>
        <v>2</v>
      </c>
      <c r="M11" s="13">
        <f t="shared" si="1"/>
        <v>2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2</v>
      </c>
      <c r="E12" s="154">
        <v>0</v>
      </c>
      <c r="F12" s="153">
        <v>0</v>
      </c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2</v>
      </c>
      <c r="E13" s="173">
        <v>2</v>
      </c>
      <c r="F13" s="155">
        <v>0</v>
      </c>
      <c r="G13" s="33"/>
      <c r="H13" s="33"/>
      <c r="I13" s="34"/>
      <c r="J13" s="35"/>
      <c r="K13" s="13">
        <f t="shared" si="0"/>
        <v>2</v>
      </c>
      <c r="L13" s="13">
        <f t="shared" si="0"/>
        <v>0</v>
      </c>
      <c r="M13" s="13">
        <f t="shared" si="1"/>
        <v>2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2</v>
      </c>
      <c r="E14" s="171">
        <v>0</v>
      </c>
      <c r="F14" s="174">
        <v>2</v>
      </c>
      <c r="G14" s="30"/>
      <c r="H14" s="30"/>
      <c r="I14" s="31"/>
      <c r="J14" s="32"/>
      <c r="K14" s="13">
        <f t="shared" si="0"/>
        <v>0</v>
      </c>
      <c r="L14" s="13">
        <f t="shared" si="0"/>
        <v>2</v>
      </c>
      <c r="M14" s="13">
        <f t="shared" si="1"/>
        <v>2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2</v>
      </c>
      <c r="E15" s="172">
        <v>0</v>
      </c>
      <c r="F15" s="175">
        <v>2</v>
      </c>
      <c r="G15" s="30"/>
      <c r="H15" s="30"/>
      <c r="I15" s="31"/>
      <c r="J15" s="32"/>
      <c r="K15" s="13">
        <f t="shared" si="0"/>
        <v>0</v>
      </c>
      <c r="L15" s="13">
        <f t="shared" si="0"/>
        <v>2</v>
      </c>
      <c r="M15" s="13">
        <f t="shared" si="1"/>
        <v>2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2</v>
      </c>
      <c r="E16" s="173">
        <v>2</v>
      </c>
      <c r="F16" s="155">
        <v>0</v>
      </c>
      <c r="G16" s="33"/>
      <c r="H16" s="33"/>
      <c r="I16" s="34"/>
      <c r="J16" s="35"/>
      <c r="K16" s="18">
        <f>SUM(E16)</f>
        <v>2</v>
      </c>
      <c r="L16" s="18">
        <f>SUM(F16)</f>
        <v>0</v>
      </c>
      <c r="M16" s="13">
        <f t="shared" si="1"/>
        <v>2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2</v>
      </c>
      <c r="E17" s="156">
        <v>0</v>
      </c>
      <c r="F17" s="156">
        <v>0</v>
      </c>
      <c r="G17" s="30"/>
      <c r="H17" s="30"/>
      <c r="I17" s="31"/>
      <c r="J17" s="32"/>
      <c r="K17" s="18">
        <f>SUM(E17)</f>
        <v>0</v>
      </c>
      <c r="L17" s="18">
        <f>SUM(F17)</f>
        <v>0</v>
      </c>
      <c r="M17" s="13">
        <f t="shared" si="1"/>
        <v>0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2</v>
      </c>
      <c r="E18" s="36"/>
      <c r="F18" s="36"/>
      <c r="G18" s="30"/>
      <c r="H18" s="30"/>
      <c r="I18" s="158">
        <v>0</v>
      </c>
      <c r="J18" s="159">
        <v>0</v>
      </c>
      <c r="K18" s="18">
        <f>SUM(I18)</f>
        <v>0</v>
      </c>
      <c r="L18" s="18">
        <f aca="true" t="shared" si="2" ref="K18:L23">SUM(J18)</f>
        <v>0</v>
      </c>
      <c r="M18" s="13">
        <f t="shared" si="1"/>
        <v>0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2</v>
      </c>
      <c r="E19" s="36"/>
      <c r="F19" s="36"/>
      <c r="G19" s="30"/>
      <c r="H19" s="30"/>
      <c r="I19" s="158">
        <v>0</v>
      </c>
      <c r="J19" s="159">
        <v>0</v>
      </c>
      <c r="K19" s="18">
        <f>SUM(I19)</f>
        <v>0</v>
      </c>
      <c r="L19" s="18">
        <f t="shared" si="2"/>
        <v>0</v>
      </c>
      <c r="M19" s="13">
        <f t="shared" si="1"/>
        <v>0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2</v>
      </c>
      <c r="E20" s="36"/>
      <c r="F20" s="36"/>
      <c r="G20" s="30"/>
      <c r="H20" s="30"/>
      <c r="I20" s="158">
        <v>0</v>
      </c>
      <c r="J20" s="159">
        <v>0</v>
      </c>
      <c r="K20" s="18">
        <f>SUM(I20)</f>
        <v>0</v>
      </c>
      <c r="L20" s="18">
        <f t="shared" si="2"/>
        <v>0</v>
      </c>
      <c r="M20" s="13">
        <f t="shared" si="1"/>
        <v>0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2</v>
      </c>
      <c r="E21" s="36"/>
      <c r="F21" s="36"/>
      <c r="G21" s="30"/>
      <c r="H21" s="30"/>
      <c r="I21" s="158">
        <v>0</v>
      </c>
      <c r="J21" s="159">
        <v>0</v>
      </c>
      <c r="K21" s="18">
        <f t="shared" si="2"/>
        <v>0</v>
      </c>
      <c r="L21" s="18">
        <f t="shared" si="2"/>
        <v>0</v>
      </c>
      <c r="M21" s="13">
        <f t="shared" si="1"/>
        <v>0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2</v>
      </c>
      <c r="E22" s="37"/>
      <c r="F22" s="36"/>
      <c r="G22" s="30"/>
      <c r="H22" s="30"/>
      <c r="I22" s="158">
        <v>0</v>
      </c>
      <c r="J22" s="159">
        <v>0</v>
      </c>
      <c r="K22" s="18">
        <f t="shared" si="2"/>
        <v>0</v>
      </c>
      <c r="L22" s="18">
        <f t="shared" si="2"/>
        <v>0</v>
      </c>
      <c r="M22" s="13">
        <f t="shared" si="1"/>
        <v>0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52">
        <v>2</v>
      </c>
      <c r="E23" s="38"/>
      <c r="F23" s="39"/>
      <c r="G23" s="40"/>
      <c r="H23" s="40"/>
      <c r="I23" s="161">
        <v>0</v>
      </c>
      <c r="J23" s="161">
        <v>0</v>
      </c>
      <c r="K23" s="18">
        <f t="shared" si="2"/>
        <v>0</v>
      </c>
      <c r="L23" s="18">
        <f t="shared" si="2"/>
        <v>0</v>
      </c>
      <c r="M23" s="13">
        <f t="shared" si="1"/>
        <v>0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52">
        <v>2</v>
      </c>
      <c r="E24" s="38"/>
      <c r="F24" s="39"/>
      <c r="G24" s="40"/>
      <c r="H24" s="40"/>
      <c r="I24" s="161">
        <v>0</v>
      </c>
      <c r="J24" s="161">
        <v>0</v>
      </c>
      <c r="K24" s="13">
        <f aca="true" t="shared" si="3" ref="K24:L27">SUM(I24)</f>
        <v>0</v>
      </c>
      <c r="L24" s="13">
        <f t="shared" si="3"/>
        <v>0</v>
      </c>
      <c r="M24" s="13">
        <f t="shared" si="1"/>
        <v>0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52">
        <v>2</v>
      </c>
      <c r="E25" s="36"/>
      <c r="F25" s="39"/>
      <c r="G25" s="40"/>
      <c r="H25" s="40"/>
      <c r="I25" s="161">
        <v>0</v>
      </c>
      <c r="J25" s="161">
        <v>0</v>
      </c>
      <c r="K25" s="13">
        <f t="shared" si="3"/>
        <v>0</v>
      </c>
      <c r="L25" s="13">
        <f t="shared" si="3"/>
        <v>0</v>
      </c>
      <c r="M25" s="13">
        <f t="shared" si="1"/>
        <v>0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52">
        <v>2</v>
      </c>
      <c r="E26" s="36"/>
      <c r="F26" s="39"/>
      <c r="G26" s="40"/>
      <c r="H26" s="40"/>
      <c r="I26" s="161">
        <v>0</v>
      </c>
      <c r="J26" s="161">
        <v>0</v>
      </c>
      <c r="K26" s="13">
        <f t="shared" si="3"/>
        <v>0</v>
      </c>
      <c r="L26" s="13">
        <f t="shared" si="3"/>
        <v>0</v>
      </c>
      <c r="M26" s="13">
        <f t="shared" si="1"/>
        <v>0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52">
        <v>2</v>
      </c>
      <c r="E27" s="36"/>
      <c r="F27" s="39"/>
      <c r="G27" s="40"/>
      <c r="H27" s="40"/>
      <c r="I27" s="161">
        <v>0</v>
      </c>
      <c r="J27" s="161">
        <v>0</v>
      </c>
      <c r="K27" s="13">
        <f t="shared" si="3"/>
        <v>0</v>
      </c>
      <c r="L27" s="13">
        <f t="shared" si="3"/>
        <v>0</v>
      </c>
      <c r="M27" s="13">
        <f t="shared" si="1"/>
        <v>0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52">
        <v>2</v>
      </c>
      <c r="E28" s="36"/>
      <c r="F28" s="39"/>
      <c r="G28" s="161">
        <v>2</v>
      </c>
      <c r="H28" s="161">
        <v>0</v>
      </c>
      <c r="I28" s="40"/>
      <c r="J28" s="40"/>
      <c r="K28" s="13">
        <f aca="true" t="shared" si="4" ref="K28:L35">SUM(G28)</f>
        <v>2</v>
      </c>
      <c r="L28" s="13">
        <f t="shared" si="4"/>
        <v>0</v>
      </c>
      <c r="M28" s="13">
        <f t="shared" si="1"/>
        <v>2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52">
        <v>2</v>
      </c>
      <c r="E29" s="86"/>
      <c r="F29" s="87"/>
      <c r="G29" s="163">
        <v>0</v>
      </c>
      <c r="H29" s="163">
        <v>0</v>
      </c>
      <c r="I29" s="143"/>
      <c r="J29" s="143"/>
      <c r="K29" s="41">
        <f t="shared" si="4"/>
        <v>0</v>
      </c>
      <c r="L29" s="41">
        <f t="shared" si="4"/>
        <v>0</v>
      </c>
      <c r="M29" s="41">
        <f t="shared" si="1"/>
        <v>0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52">
        <v>2</v>
      </c>
      <c r="E30" s="30"/>
      <c r="F30" s="39"/>
      <c r="G30" s="161">
        <v>0</v>
      </c>
      <c r="H30" s="161">
        <v>0</v>
      </c>
      <c r="I30" s="40"/>
      <c r="J30" s="40"/>
      <c r="K30" s="41">
        <f t="shared" si="4"/>
        <v>0</v>
      </c>
      <c r="L30" s="41">
        <f t="shared" si="4"/>
        <v>0</v>
      </c>
      <c r="M30" s="41">
        <f t="shared" si="1"/>
        <v>0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52">
        <v>2</v>
      </c>
      <c r="E31" s="30"/>
      <c r="F31" s="39"/>
      <c r="G31" s="161">
        <v>0</v>
      </c>
      <c r="H31" s="161">
        <v>0</v>
      </c>
      <c r="I31" s="40"/>
      <c r="J31" s="40"/>
      <c r="K31" s="41">
        <f t="shared" si="4"/>
        <v>0</v>
      </c>
      <c r="L31" s="41">
        <f t="shared" si="4"/>
        <v>0</v>
      </c>
      <c r="M31" s="41">
        <f t="shared" si="1"/>
        <v>0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52">
        <v>2</v>
      </c>
      <c r="E32" s="30"/>
      <c r="F32" s="39"/>
      <c r="G32" s="161">
        <v>2</v>
      </c>
      <c r="H32" s="161">
        <v>0</v>
      </c>
      <c r="I32" s="40"/>
      <c r="J32" s="40"/>
      <c r="K32" s="41">
        <f t="shared" si="4"/>
        <v>2</v>
      </c>
      <c r="L32" s="41">
        <f t="shared" si="4"/>
        <v>0</v>
      </c>
      <c r="M32" s="41">
        <f t="shared" si="1"/>
        <v>2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52">
        <v>2</v>
      </c>
      <c r="E33" s="30"/>
      <c r="F33" s="39"/>
      <c r="G33" s="161">
        <v>0</v>
      </c>
      <c r="H33" s="161">
        <v>2</v>
      </c>
      <c r="I33" s="40"/>
      <c r="J33" s="40"/>
      <c r="K33" s="41">
        <f t="shared" si="4"/>
        <v>0</v>
      </c>
      <c r="L33" s="41">
        <f t="shared" si="4"/>
        <v>2</v>
      </c>
      <c r="M33" s="41">
        <f t="shared" si="1"/>
        <v>2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52">
        <v>2</v>
      </c>
      <c r="E34" s="30"/>
      <c r="F34" s="39"/>
      <c r="G34" s="161">
        <v>0</v>
      </c>
      <c r="H34" s="161">
        <v>0</v>
      </c>
      <c r="I34" s="40"/>
      <c r="J34" s="40"/>
      <c r="K34" s="41">
        <f t="shared" si="4"/>
        <v>0</v>
      </c>
      <c r="L34" s="41">
        <f t="shared" si="4"/>
        <v>0</v>
      </c>
      <c r="M34" s="41">
        <f t="shared" si="1"/>
        <v>0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52">
        <v>2</v>
      </c>
      <c r="E35" s="144"/>
      <c r="F35" s="87"/>
      <c r="G35" s="163">
        <v>0</v>
      </c>
      <c r="H35" s="163">
        <v>0</v>
      </c>
      <c r="I35" s="143"/>
      <c r="J35" s="143"/>
      <c r="K35" s="41">
        <f t="shared" si="4"/>
        <v>0</v>
      </c>
      <c r="L35" s="41">
        <f t="shared" si="4"/>
        <v>0</v>
      </c>
      <c r="M35" s="41">
        <f t="shared" si="1"/>
        <v>0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12</v>
      </c>
      <c r="L36" s="166">
        <f>SUM(L8:L35)</f>
        <v>10</v>
      </c>
      <c r="M36" s="167">
        <f>SUM(M8:M35)</f>
        <v>22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36:J36"/>
    <mergeCell ref="K6:L6"/>
    <mergeCell ref="E7:J7"/>
    <mergeCell ref="B7:D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480314960629921" right="0.7480314960629921" top="0.5905511811023623" bottom="0.5905511811023623" header="0.31496062992125984" footer="0.31496062992125984"/>
  <pageSetup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148" t="s">
        <v>73</v>
      </c>
      <c r="B5" s="216"/>
      <c r="C5" s="217"/>
      <c r="D5" s="218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1</v>
      </c>
      <c r="E8" s="153"/>
      <c r="F8" s="153">
        <v>1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1</v>
      </c>
      <c r="M8" s="13">
        <f>SUM(K8,L8)</f>
        <v>1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1</v>
      </c>
      <c r="E9" s="153"/>
      <c r="F9" s="153">
        <v>1</v>
      </c>
      <c r="G9" s="30"/>
      <c r="H9" s="30"/>
      <c r="I9" s="31"/>
      <c r="J9" s="32"/>
      <c r="K9" s="13">
        <f t="shared" si="0"/>
        <v>0</v>
      </c>
      <c r="L9" s="13">
        <f t="shared" si="0"/>
        <v>1</v>
      </c>
      <c r="M9" s="13">
        <f>SUM(K9,L9)</f>
        <v>1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1</v>
      </c>
      <c r="E10" s="154"/>
      <c r="F10" s="153">
        <v>1</v>
      </c>
      <c r="G10" s="30"/>
      <c r="H10" s="30"/>
      <c r="I10" s="31"/>
      <c r="J10" s="32"/>
      <c r="K10" s="13">
        <f t="shared" si="0"/>
        <v>0</v>
      </c>
      <c r="L10" s="13">
        <f t="shared" si="0"/>
        <v>1</v>
      </c>
      <c r="M10" s="13">
        <f aca="true" t="shared" si="1" ref="M10:M35">SUM(K10,L10)</f>
        <v>1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1</v>
      </c>
      <c r="E11" s="154"/>
      <c r="F11" s="153">
        <v>1</v>
      </c>
      <c r="G11" s="30"/>
      <c r="H11" s="30"/>
      <c r="I11" s="31"/>
      <c r="J11" s="32"/>
      <c r="K11" s="13">
        <f t="shared" si="0"/>
        <v>0</v>
      </c>
      <c r="L11" s="13">
        <f t="shared" si="0"/>
        <v>1</v>
      </c>
      <c r="M11" s="13">
        <f t="shared" si="1"/>
        <v>1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1</v>
      </c>
      <c r="E12" s="154"/>
      <c r="F12" s="153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1</v>
      </c>
      <c r="E13" s="170"/>
      <c r="F13" s="155">
        <v>1</v>
      </c>
      <c r="G13" s="33"/>
      <c r="H13" s="33"/>
      <c r="I13" s="34"/>
      <c r="J13" s="35"/>
      <c r="K13" s="13">
        <f t="shared" si="0"/>
        <v>0</v>
      </c>
      <c r="L13" s="13">
        <f t="shared" si="0"/>
        <v>1</v>
      </c>
      <c r="M13" s="13">
        <f t="shared" si="1"/>
        <v>1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1</v>
      </c>
      <c r="E14" s="171"/>
      <c r="F14" s="156">
        <v>1</v>
      </c>
      <c r="G14" s="30"/>
      <c r="H14" s="30"/>
      <c r="I14" s="31"/>
      <c r="J14" s="32"/>
      <c r="K14" s="13">
        <f t="shared" si="0"/>
        <v>0</v>
      </c>
      <c r="L14" s="13">
        <f t="shared" si="0"/>
        <v>1</v>
      </c>
      <c r="M14" s="13">
        <f t="shared" si="1"/>
        <v>1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1</v>
      </c>
      <c r="E15" s="172"/>
      <c r="F15" s="157">
        <v>1</v>
      </c>
      <c r="G15" s="30"/>
      <c r="H15" s="30"/>
      <c r="I15" s="31"/>
      <c r="J15" s="32"/>
      <c r="K15" s="13">
        <f t="shared" si="0"/>
        <v>0</v>
      </c>
      <c r="L15" s="13">
        <f t="shared" si="0"/>
        <v>1</v>
      </c>
      <c r="M15" s="13">
        <f t="shared" si="1"/>
        <v>1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1</v>
      </c>
      <c r="E16" s="170"/>
      <c r="F16" s="155">
        <v>1</v>
      </c>
      <c r="G16" s="33"/>
      <c r="H16" s="33"/>
      <c r="I16" s="34"/>
      <c r="J16" s="35"/>
      <c r="K16" s="18">
        <f>SUM(E16)</f>
        <v>0</v>
      </c>
      <c r="L16" s="18">
        <f>SUM(F16)</f>
        <v>1</v>
      </c>
      <c r="M16" s="13">
        <f t="shared" si="1"/>
        <v>1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1</v>
      </c>
      <c r="E17" s="156"/>
      <c r="F17" s="156">
        <v>1</v>
      </c>
      <c r="G17" s="30"/>
      <c r="H17" s="30"/>
      <c r="I17" s="31"/>
      <c r="J17" s="32"/>
      <c r="K17" s="18">
        <f>SUM(E17)</f>
        <v>0</v>
      </c>
      <c r="L17" s="18">
        <f>SUM(F17)</f>
        <v>1</v>
      </c>
      <c r="M17" s="13">
        <f t="shared" si="1"/>
        <v>1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1</v>
      </c>
      <c r="E18" s="36"/>
      <c r="F18" s="36"/>
      <c r="G18" s="30"/>
      <c r="H18" s="30"/>
      <c r="I18" s="158"/>
      <c r="J18" s="159">
        <v>1</v>
      </c>
      <c r="K18" s="18">
        <f>SUM(I18)</f>
        <v>0</v>
      </c>
      <c r="L18" s="18">
        <f aca="true" t="shared" si="2" ref="K18:L23">SUM(J18)</f>
        <v>1</v>
      </c>
      <c r="M18" s="13">
        <f t="shared" si="1"/>
        <v>1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1</v>
      </c>
      <c r="E19" s="36"/>
      <c r="F19" s="36"/>
      <c r="G19" s="30"/>
      <c r="H19" s="30"/>
      <c r="I19" s="158"/>
      <c r="J19" s="159">
        <v>1</v>
      </c>
      <c r="K19" s="18">
        <f>SUM(I19)</f>
        <v>0</v>
      </c>
      <c r="L19" s="18">
        <f t="shared" si="2"/>
        <v>1</v>
      </c>
      <c r="M19" s="13">
        <f t="shared" si="1"/>
        <v>1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1</v>
      </c>
      <c r="E20" s="36"/>
      <c r="F20" s="36"/>
      <c r="G20" s="30"/>
      <c r="H20" s="30"/>
      <c r="I20" s="158"/>
      <c r="J20" s="159">
        <v>1</v>
      </c>
      <c r="K20" s="18">
        <f>SUM(I20)</f>
        <v>0</v>
      </c>
      <c r="L20" s="18">
        <f t="shared" si="2"/>
        <v>1</v>
      </c>
      <c r="M20" s="13">
        <f t="shared" si="1"/>
        <v>1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1</v>
      </c>
      <c r="E21" s="36"/>
      <c r="F21" s="36"/>
      <c r="G21" s="30"/>
      <c r="H21" s="30"/>
      <c r="I21" s="158"/>
      <c r="J21" s="159"/>
      <c r="K21" s="18">
        <f t="shared" si="2"/>
        <v>0</v>
      </c>
      <c r="L21" s="18">
        <f t="shared" si="2"/>
        <v>0</v>
      </c>
      <c r="M21" s="13">
        <f t="shared" si="1"/>
        <v>0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1</v>
      </c>
      <c r="E22" s="37"/>
      <c r="F22" s="36"/>
      <c r="G22" s="30"/>
      <c r="H22" s="30"/>
      <c r="I22" s="158"/>
      <c r="J22" s="159"/>
      <c r="K22" s="18">
        <f t="shared" si="2"/>
        <v>0</v>
      </c>
      <c r="L22" s="18">
        <f t="shared" si="2"/>
        <v>0</v>
      </c>
      <c r="M22" s="13">
        <f t="shared" si="1"/>
        <v>0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65">
        <v>1</v>
      </c>
      <c r="E23" s="38"/>
      <c r="F23" s="39"/>
      <c r="G23" s="40"/>
      <c r="H23" s="40"/>
      <c r="I23" s="161"/>
      <c r="J23" s="161">
        <v>1</v>
      </c>
      <c r="K23" s="18">
        <f t="shared" si="2"/>
        <v>0</v>
      </c>
      <c r="L23" s="18">
        <f t="shared" si="2"/>
        <v>1</v>
      </c>
      <c r="M23" s="13">
        <f t="shared" si="1"/>
        <v>1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65">
        <v>1</v>
      </c>
      <c r="E24" s="38"/>
      <c r="F24" s="39"/>
      <c r="G24" s="40"/>
      <c r="H24" s="40"/>
      <c r="I24" s="161"/>
      <c r="J24" s="161">
        <v>1</v>
      </c>
      <c r="K24" s="13">
        <f aca="true" t="shared" si="3" ref="K24:L27">SUM(I24)</f>
        <v>0</v>
      </c>
      <c r="L24" s="13">
        <f t="shared" si="3"/>
        <v>1</v>
      </c>
      <c r="M24" s="13">
        <f t="shared" si="1"/>
        <v>1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65">
        <v>1</v>
      </c>
      <c r="E25" s="36"/>
      <c r="F25" s="39"/>
      <c r="G25" s="40"/>
      <c r="H25" s="40"/>
      <c r="I25" s="161"/>
      <c r="J25" s="161">
        <v>1</v>
      </c>
      <c r="K25" s="13">
        <f t="shared" si="3"/>
        <v>0</v>
      </c>
      <c r="L25" s="13">
        <f t="shared" si="3"/>
        <v>1</v>
      </c>
      <c r="M25" s="13">
        <f t="shared" si="1"/>
        <v>1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65">
        <v>1</v>
      </c>
      <c r="E26" s="36"/>
      <c r="F26" s="39"/>
      <c r="G26" s="40"/>
      <c r="H26" s="40"/>
      <c r="I26" s="161"/>
      <c r="J26" s="161"/>
      <c r="K26" s="13">
        <f t="shared" si="3"/>
        <v>0</v>
      </c>
      <c r="L26" s="13">
        <f t="shared" si="3"/>
        <v>0</v>
      </c>
      <c r="M26" s="13">
        <f t="shared" si="1"/>
        <v>0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65">
        <v>1</v>
      </c>
      <c r="E27" s="36"/>
      <c r="F27" s="39"/>
      <c r="G27" s="40"/>
      <c r="H27" s="40"/>
      <c r="I27" s="161"/>
      <c r="J27" s="161"/>
      <c r="K27" s="13">
        <f t="shared" si="3"/>
        <v>0</v>
      </c>
      <c r="L27" s="13">
        <f t="shared" si="3"/>
        <v>0</v>
      </c>
      <c r="M27" s="13">
        <f t="shared" si="1"/>
        <v>0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65">
        <v>1</v>
      </c>
      <c r="E28" s="36"/>
      <c r="F28" s="39"/>
      <c r="G28" s="161"/>
      <c r="H28" s="161">
        <v>1</v>
      </c>
      <c r="I28" s="40"/>
      <c r="J28" s="40"/>
      <c r="K28" s="13">
        <f aca="true" t="shared" si="4" ref="K28:L35">SUM(G28)</f>
        <v>0</v>
      </c>
      <c r="L28" s="13">
        <f t="shared" si="4"/>
        <v>1</v>
      </c>
      <c r="M28" s="13">
        <f t="shared" si="1"/>
        <v>1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69">
        <v>1</v>
      </c>
      <c r="E29" s="86"/>
      <c r="F29" s="87"/>
      <c r="G29" s="163"/>
      <c r="H29" s="163">
        <v>1</v>
      </c>
      <c r="I29" s="143"/>
      <c r="J29" s="143"/>
      <c r="K29" s="41">
        <f t="shared" si="4"/>
        <v>0</v>
      </c>
      <c r="L29" s="41">
        <f t="shared" si="4"/>
        <v>1</v>
      </c>
      <c r="M29" s="41">
        <f t="shared" si="1"/>
        <v>1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65">
        <v>1</v>
      </c>
      <c r="E30" s="30"/>
      <c r="F30" s="39"/>
      <c r="G30" s="161"/>
      <c r="H30" s="161">
        <v>1</v>
      </c>
      <c r="I30" s="40"/>
      <c r="J30" s="40"/>
      <c r="K30" s="41">
        <f t="shared" si="4"/>
        <v>0</v>
      </c>
      <c r="L30" s="41">
        <f t="shared" si="4"/>
        <v>1</v>
      </c>
      <c r="M30" s="41">
        <f t="shared" si="1"/>
        <v>1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65">
        <v>1</v>
      </c>
      <c r="E31" s="30"/>
      <c r="F31" s="39"/>
      <c r="G31" s="161"/>
      <c r="H31" s="161"/>
      <c r="I31" s="40"/>
      <c r="J31" s="40"/>
      <c r="K31" s="41">
        <f t="shared" si="4"/>
        <v>0</v>
      </c>
      <c r="L31" s="41">
        <f t="shared" si="4"/>
        <v>0</v>
      </c>
      <c r="M31" s="41">
        <f t="shared" si="1"/>
        <v>0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65">
        <v>1</v>
      </c>
      <c r="E32" s="30"/>
      <c r="F32" s="39"/>
      <c r="G32" s="161"/>
      <c r="H32" s="161">
        <v>1</v>
      </c>
      <c r="I32" s="40"/>
      <c r="J32" s="40"/>
      <c r="K32" s="41">
        <f t="shared" si="4"/>
        <v>0</v>
      </c>
      <c r="L32" s="41">
        <f t="shared" si="4"/>
        <v>1</v>
      </c>
      <c r="M32" s="41">
        <f t="shared" si="1"/>
        <v>1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65">
        <v>1</v>
      </c>
      <c r="E33" s="30"/>
      <c r="F33" s="39"/>
      <c r="G33" s="161"/>
      <c r="H33" s="161">
        <v>1</v>
      </c>
      <c r="I33" s="40"/>
      <c r="J33" s="40"/>
      <c r="K33" s="41">
        <f t="shared" si="4"/>
        <v>0</v>
      </c>
      <c r="L33" s="41">
        <f t="shared" si="4"/>
        <v>1</v>
      </c>
      <c r="M33" s="41">
        <f t="shared" si="1"/>
        <v>1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65">
        <v>1</v>
      </c>
      <c r="E34" s="30"/>
      <c r="F34" s="39"/>
      <c r="G34" s="161"/>
      <c r="H34" s="161">
        <v>1</v>
      </c>
      <c r="I34" s="40"/>
      <c r="J34" s="40"/>
      <c r="K34" s="41">
        <f t="shared" si="4"/>
        <v>0</v>
      </c>
      <c r="L34" s="41">
        <f t="shared" si="4"/>
        <v>1</v>
      </c>
      <c r="M34" s="41">
        <f t="shared" si="1"/>
        <v>1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69">
        <v>1</v>
      </c>
      <c r="E35" s="144"/>
      <c r="F35" s="87"/>
      <c r="G35" s="163"/>
      <c r="H35" s="163"/>
      <c r="I35" s="143"/>
      <c r="J35" s="143"/>
      <c r="K35" s="41">
        <f t="shared" si="4"/>
        <v>0</v>
      </c>
      <c r="L35" s="41">
        <f t="shared" si="4"/>
        <v>0</v>
      </c>
      <c r="M35" s="41">
        <f t="shared" si="1"/>
        <v>0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0</v>
      </c>
      <c r="L36" s="166">
        <f>SUM(L8:L35)</f>
        <v>21</v>
      </c>
      <c r="M36" s="167">
        <f>SUM(M8:M35)</f>
        <v>21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1:M1"/>
    <mergeCell ref="A2:M2"/>
    <mergeCell ref="A3:M3"/>
    <mergeCell ref="A4:M4"/>
    <mergeCell ref="K5:M5"/>
    <mergeCell ref="B5:D5"/>
    <mergeCell ref="E5:F5"/>
    <mergeCell ref="A36:J36"/>
    <mergeCell ref="K6:L6"/>
    <mergeCell ref="E7:J7"/>
    <mergeCell ref="B7:D7"/>
    <mergeCell ref="G5:H5"/>
    <mergeCell ref="I5:J5"/>
  </mergeCells>
  <printOptions/>
  <pageMargins left="0.75" right="0.75" top="1" bottom="1" header="0.5" footer="0.5"/>
  <pageSetup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148" t="s">
        <v>74</v>
      </c>
      <c r="B5" s="216"/>
      <c r="C5" s="217"/>
      <c r="D5" s="218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4</v>
      </c>
      <c r="E8" s="153"/>
      <c r="F8" s="153">
        <v>4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4</v>
      </c>
      <c r="M8" s="13">
        <f>SUM(K8,L8)</f>
        <v>4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4</v>
      </c>
      <c r="E9" s="153">
        <v>4</v>
      </c>
      <c r="F9" s="153"/>
      <c r="G9" s="30"/>
      <c r="H9" s="30"/>
      <c r="I9" s="31"/>
      <c r="J9" s="32"/>
      <c r="K9" s="13">
        <f t="shared" si="0"/>
        <v>4</v>
      </c>
      <c r="L9" s="13">
        <f t="shared" si="0"/>
        <v>0</v>
      </c>
      <c r="M9" s="13">
        <f>SUM(K9,L9)</f>
        <v>4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4</v>
      </c>
      <c r="E10" s="154">
        <v>4</v>
      </c>
      <c r="F10" s="153"/>
      <c r="G10" s="30"/>
      <c r="H10" s="30"/>
      <c r="I10" s="31"/>
      <c r="J10" s="32"/>
      <c r="K10" s="13">
        <f t="shared" si="0"/>
        <v>4</v>
      </c>
      <c r="L10" s="13">
        <f t="shared" si="0"/>
        <v>0</v>
      </c>
      <c r="M10" s="13">
        <f aca="true" t="shared" si="1" ref="M10:M35">SUM(K10,L10)</f>
        <v>4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4</v>
      </c>
      <c r="E11" s="154"/>
      <c r="F11" s="153">
        <v>4</v>
      </c>
      <c r="G11" s="30"/>
      <c r="H11" s="30"/>
      <c r="I11" s="31"/>
      <c r="J11" s="32"/>
      <c r="K11" s="13">
        <f t="shared" si="0"/>
        <v>0</v>
      </c>
      <c r="L11" s="13">
        <f t="shared" si="0"/>
        <v>4</v>
      </c>
      <c r="M11" s="13">
        <f t="shared" si="1"/>
        <v>4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4</v>
      </c>
      <c r="E12" s="154">
        <v>0</v>
      </c>
      <c r="F12" s="153">
        <v>0</v>
      </c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4</v>
      </c>
      <c r="E13" s="170">
        <v>4</v>
      </c>
      <c r="F13" s="155"/>
      <c r="G13" s="33"/>
      <c r="H13" s="33"/>
      <c r="I13" s="34"/>
      <c r="J13" s="35"/>
      <c r="K13" s="13">
        <f t="shared" si="0"/>
        <v>4</v>
      </c>
      <c r="L13" s="13">
        <f t="shared" si="0"/>
        <v>0</v>
      </c>
      <c r="M13" s="13">
        <f t="shared" si="1"/>
        <v>4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4</v>
      </c>
      <c r="E14" s="171">
        <v>4</v>
      </c>
      <c r="F14" s="156"/>
      <c r="G14" s="30"/>
      <c r="H14" s="30"/>
      <c r="I14" s="31"/>
      <c r="J14" s="32"/>
      <c r="K14" s="13">
        <f t="shared" si="0"/>
        <v>4</v>
      </c>
      <c r="L14" s="13">
        <f t="shared" si="0"/>
        <v>0</v>
      </c>
      <c r="M14" s="13">
        <f t="shared" si="1"/>
        <v>4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4</v>
      </c>
      <c r="E15" s="172">
        <v>0</v>
      </c>
      <c r="F15" s="157">
        <v>0</v>
      </c>
      <c r="G15" s="30"/>
      <c r="H15" s="30"/>
      <c r="I15" s="31"/>
      <c r="J15" s="32"/>
      <c r="K15" s="13">
        <f t="shared" si="0"/>
        <v>0</v>
      </c>
      <c r="L15" s="13">
        <f t="shared" si="0"/>
        <v>0</v>
      </c>
      <c r="M15" s="13">
        <f t="shared" si="1"/>
        <v>0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4</v>
      </c>
      <c r="E16" s="170">
        <v>4</v>
      </c>
      <c r="F16" s="155"/>
      <c r="G16" s="33"/>
      <c r="H16" s="33"/>
      <c r="I16" s="34"/>
      <c r="J16" s="35"/>
      <c r="K16" s="18">
        <f>SUM(E16)</f>
        <v>4</v>
      </c>
      <c r="L16" s="18">
        <f>SUM(F16)</f>
        <v>0</v>
      </c>
      <c r="M16" s="13">
        <f t="shared" si="1"/>
        <v>4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4</v>
      </c>
      <c r="E17" s="156">
        <v>0</v>
      </c>
      <c r="F17" s="156">
        <v>0</v>
      </c>
      <c r="G17" s="30"/>
      <c r="H17" s="30"/>
      <c r="I17" s="31"/>
      <c r="J17" s="32"/>
      <c r="K17" s="18">
        <f>SUM(E17)</f>
        <v>0</v>
      </c>
      <c r="L17" s="18">
        <f>SUM(F17)</f>
        <v>0</v>
      </c>
      <c r="M17" s="13">
        <f t="shared" si="1"/>
        <v>0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4</v>
      </c>
      <c r="E18" s="36"/>
      <c r="F18" s="36"/>
      <c r="G18" s="30"/>
      <c r="H18" s="30"/>
      <c r="I18" s="158"/>
      <c r="J18" s="159">
        <v>4</v>
      </c>
      <c r="K18" s="18">
        <f>SUM(I18)</f>
        <v>0</v>
      </c>
      <c r="L18" s="18">
        <f aca="true" t="shared" si="2" ref="K18:L23">SUM(J18)</f>
        <v>4</v>
      </c>
      <c r="M18" s="13">
        <f t="shared" si="1"/>
        <v>4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4</v>
      </c>
      <c r="E19" s="36"/>
      <c r="F19" s="36"/>
      <c r="G19" s="30"/>
      <c r="H19" s="30"/>
      <c r="I19" s="158">
        <v>0</v>
      </c>
      <c r="J19" s="159">
        <v>0</v>
      </c>
      <c r="K19" s="18">
        <f>SUM(I19)</f>
        <v>0</v>
      </c>
      <c r="L19" s="18">
        <f t="shared" si="2"/>
        <v>0</v>
      </c>
      <c r="M19" s="13">
        <f t="shared" si="1"/>
        <v>0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4</v>
      </c>
      <c r="E20" s="36"/>
      <c r="F20" s="36"/>
      <c r="G20" s="30"/>
      <c r="H20" s="30"/>
      <c r="I20" s="158">
        <v>0</v>
      </c>
      <c r="J20" s="159">
        <v>0</v>
      </c>
      <c r="K20" s="18">
        <f>SUM(I20)</f>
        <v>0</v>
      </c>
      <c r="L20" s="18">
        <f t="shared" si="2"/>
        <v>0</v>
      </c>
      <c r="M20" s="13">
        <f t="shared" si="1"/>
        <v>0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4</v>
      </c>
      <c r="E21" s="36"/>
      <c r="F21" s="36"/>
      <c r="G21" s="30"/>
      <c r="H21" s="30"/>
      <c r="I21" s="158">
        <v>0</v>
      </c>
      <c r="J21" s="159">
        <v>0</v>
      </c>
      <c r="K21" s="18">
        <f t="shared" si="2"/>
        <v>0</v>
      </c>
      <c r="L21" s="18">
        <f t="shared" si="2"/>
        <v>0</v>
      </c>
      <c r="M21" s="13">
        <f t="shared" si="1"/>
        <v>0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4</v>
      </c>
      <c r="E22" s="37"/>
      <c r="F22" s="36"/>
      <c r="G22" s="30"/>
      <c r="H22" s="30"/>
      <c r="I22" s="158">
        <v>0</v>
      </c>
      <c r="J22" s="159">
        <v>0</v>
      </c>
      <c r="K22" s="18">
        <f t="shared" si="2"/>
        <v>0</v>
      </c>
      <c r="L22" s="18">
        <f t="shared" si="2"/>
        <v>0</v>
      </c>
      <c r="M22" s="13">
        <f t="shared" si="1"/>
        <v>0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52">
        <v>4</v>
      </c>
      <c r="E23" s="38"/>
      <c r="F23" s="39"/>
      <c r="G23" s="40"/>
      <c r="H23" s="40"/>
      <c r="I23" s="161">
        <v>4</v>
      </c>
      <c r="J23" s="161"/>
      <c r="K23" s="18">
        <f t="shared" si="2"/>
        <v>4</v>
      </c>
      <c r="L23" s="18">
        <f t="shared" si="2"/>
        <v>0</v>
      </c>
      <c r="M23" s="13">
        <f t="shared" si="1"/>
        <v>4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52">
        <v>4</v>
      </c>
      <c r="E24" s="38"/>
      <c r="F24" s="39"/>
      <c r="G24" s="40"/>
      <c r="H24" s="40"/>
      <c r="I24" s="161">
        <v>4</v>
      </c>
      <c r="J24" s="161"/>
      <c r="K24" s="13">
        <f aca="true" t="shared" si="3" ref="K24:L27">SUM(I24)</f>
        <v>4</v>
      </c>
      <c r="L24" s="13">
        <f t="shared" si="3"/>
        <v>0</v>
      </c>
      <c r="M24" s="13">
        <f t="shared" si="1"/>
        <v>4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52">
        <v>4</v>
      </c>
      <c r="E25" s="36"/>
      <c r="F25" s="39"/>
      <c r="G25" s="40"/>
      <c r="H25" s="40"/>
      <c r="I25" s="161">
        <v>4</v>
      </c>
      <c r="J25" s="161">
        <v>4</v>
      </c>
      <c r="K25" s="13">
        <f t="shared" si="3"/>
        <v>4</v>
      </c>
      <c r="L25" s="13">
        <f t="shared" si="3"/>
        <v>4</v>
      </c>
      <c r="M25" s="13">
        <f t="shared" si="1"/>
        <v>8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52">
        <v>4</v>
      </c>
      <c r="E26" s="36"/>
      <c r="F26" s="39"/>
      <c r="G26" s="40"/>
      <c r="H26" s="40"/>
      <c r="I26" s="161">
        <v>0</v>
      </c>
      <c r="J26" s="161">
        <v>0</v>
      </c>
      <c r="K26" s="13">
        <f t="shared" si="3"/>
        <v>0</v>
      </c>
      <c r="L26" s="13">
        <f t="shared" si="3"/>
        <v>0</v>
      </c>
      <c r="M26" s="13">
        <f t="shared" si="1"/>
        <v>0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52">
        <v>4</v>
      </c>
      <c r="E27" s="36"/>
      <c r="F27" s="39"/>
      <c r="G27" s="40"/>
      <c r="H27" s="40"/>
      <c r="I27" s="161">
        <v>0</v>
      </c>
      <c r="J27" s="161">
        <v>0</v>
      </c>
      <c r="K27" s="13">
        <f t="shared" si="3"/>
        <v>0</v>
      </c>
      <c r="L27" s="13">
        <f t="shared" si="3"/>
        <v>0</v>
      </c>
      <c r="M27" s="13">
        <f t="shared" si="1"/>
        <v>0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52">
        <v>4</v>
      </c>
      <c r="E28" s="36"/>
      <c r="F28" s="39"/>
      <c r="G28" s="161">
        <v>4</v>
      </c>
      <c r="H28" s="161"/>
      <c r="I28" s="40"/>
      <c r="J28" s="40"/>
      <c r="K28" s="13">
        <f aca="true" t="shared" si="4" ref="K28:L35">SUM(G28)</f>
        <v>4</v>
      </c>
      <c r="L28" s="13">
        <f t="shared" si="4"/>
        <v>0</v>
      </c>
      <c r="M28" s="13">
        <f t="shared" si="1"/>
        <v>4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52">
        <v>4</v>
      </c>
      <c r="E29" s="86"/>
      <c r="F29" s="87"/>
      <c r="G29" s="163"/>
      <c r="H29" s="163">
        <v>4</v>
      </c>
      <c r="I29" s="143"/>
      <c r="J29" s="143"/>
      <c r="K29" s="41">
        <f t="shared" si="4"/>
        <v>0</v>
      </c>
      <c r="L29" s="41">
        <f t="shared" si="4"/>
        <v>4</v>
      </c>
      <c r="M29" s="41">
        <f t="shared" si="1"/>
        <v>4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52">
        <v>4</v>
      </c>
      <c r="E30" s="30"/>
      <c r="F30" s="39"/>
      <c r="G30" s="161"/>
      <c r="H30" s="161">
        <v>2</v>
      </c>
      <c r="I30" s="40"/>
      <c r="J30" s="40"/>
      <c r="K30" s="41">
        <f t="shared" si="4"/>
        <v>0</v>
      </c>
      <c r="L30" s="41">
        <f t="shared" si="4"/>
        <v>2</v>
      </c>
      <c r="M30" s="41">
        <f t="shared" si="1"/>
        <v>2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52">
        <v>4</v>
      </c>
      <c r="E31" s="30"/>
      <c r="F31" s="39"/>
      <c r="G31" s="161"/>
      <c r="H31" s="161">
        <v>2</v>
      </c>
      <c r="I31" s="40"/>
      <c r="J31" s="40"/>
      <c r="K31" s="41">
        <f t="shared" si="4"/>
        <v>0</v>
      </c>
      <c r="L31" s="41">
        <f t="shared" si="4"/>
        <v>2</v>
      </c>
      <c r="M31" s="41">
        <f t="shared" si="1"/>
        <v>2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52">
        <v>4</v>
      </c>
      <c r="E32" s="30"/>
      <c r="F32" s="39"/>
      <c r="G32" s="161">
        <v>4</v>
      </c>
      <c r="H32" s="161"/>
      <c r="I32" s="40"/>
      <c r="J32" s="40"/>
      <c r="K32" s="41">
        <f t="shared" si="4"/>
        <v>4</v>
      </c>
      <c r="L32" s="41">
        <f t="shared" si="4"/>
        <v>0</v>
      </c>
      <c r="M32" s="41">
        <f t="shared" si="1"/>
        <v>4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52">
        <v>4</v>
      </c>
      <c r="E33" s="30"/>
      <c r="F33" s="39"/>
      <c r="G33" s="161">
        <v>4</v>
      </c>
      <c r="H33" s="161"/>
      <c r="I33" s="40"/>
      <c r="J33" s="40"/>
      <c r="K33" s="41">
        <f t="shared" si="4"/>
        <v>4</v>
      </c>
      <c r="L33" s="41">
        <f t="shared" si="4"/>
        <v>0</v>
      </c>
      <c r="M33" s="41">
        <f t="shared" si="1"/>
        <v>4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52">
        <v>4</v>
      </c>
      <c r="E34" s="30"/>
      <c r="F34" s="39"/>
      <c r="G34" s="161"/>
      <c r="H34" s="161">
        <v>4</v>
      </c>
      <c r="I34" s="40"/>
      <c r="J34" s="40"/>
      <c r="K34" s="41">
        <f t="shared" si="4"/>
        <v>0</v>
      </c>
      <c r="L34" s="41">
        <f t="shared" si="4"/>
        <v>4</v>
      </c>
      <c r="M34" s="41">
        <f t="shared" si="1"/>
        <v>4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52">
        <v>4</v>
      </c>
      <c r="E35" s="144"/>
      <c r="F35" s="87"/>
      <c r="G35" s="163">
        <v>0</v>
      </c>
      <c r="H35" s="163">
        <v>0</v>
      </c>
      <c r="I35" s="143"/>
      <c r="J35" s="143"/>
      <c r="K35" s="41">
        <f t="shared" si="4"/>
        <v>0</v>
      </c>
      <c r="L35" s="41">
        <f t="shared" si="4"/>
        <v>0</v>
      </c>
      <c r="M35" s="41">
        <f t="shared" si="1"/>
        <v>0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44</v>
      </c>
      <c r="L36" s="166">
        <f>SUM(L8:L35)</f>
        <v>28</v>
      </c>
      <c r="M36" s="167">
        <f>SUM(M8:M35)</f>
        <v>72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1:M1"/>
    <mergeCell ref="A2:M2"/>
    <mergeCell ref="A3:M3"/>
    <mergeCell ref="A4:M4"/>
    <mergeCell ref="K5:M5"/>
    <mergeCell ref="B5:D5"/>
    <mergeCell ref="E5:F5"/>
    <mergeCell ref="A36:J36"/>
    <mergeCell ref="K6:L6"/>
    <mergeCell ref="E7:J7"/>
    <mergeCell ref="B7:D7"/>
    <mergeCell ref="G5:H5"/>
    <mergeCell ref="I5:J5"/>
  </mergeCells>
  <printOptions/>
  <pageMargins left="0.75" right="0.75" top="1" bottom="1" header="0.5" footer="0.5"/>
  <pageSetup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148" t="s">
        <v>75</v>
      </c>
      <c r="B5" s="216"/>
      <c r="C5" s="217"/>
      <c r="D5" s="218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2</v>
      </c>
      <c r="E8" s="153">
        <v>0</v>
      </c>
      <c r="F8" s="153">
        <v>2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2</v>
      </c>
      <c r="M8" s="13">
        <f>SUM(K8,L8)</f>
        <v>2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2</v>
      </c>
      <c r="E9" s="153">
        <v>2</v>
      </c>
      <c r="F9" s="153">
        <v>0</v>
      </c>
      <c r="G9" s="30"/>
      <c r="H9" s="30"/>
      <c r="I9" s="31"/>
      <c r="J9" s="32"/>
      <c r="K9" s="13">
        <f t="shared" si="0"/>
        <v>2</v>
      </c>
      <c r="L9" s="13">
        <f t="shared" si="0"/>
        <v>0</v>
      </c>
      <c r="M9" s="13">
        <f>SUM(K9,L9)</f>
        <v>2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2</v>
      </c>
      <c r="E10" s="154">
        <v>2</v>
      </c>
      <c r="F10" s="153">
        <v>0</v>
      </c>
      <c r="G10" s="30"/>
      <c r="H10" s="30"/>
      <c r="I10" s="31"/>
      <c r="J10" s="32"/>
      <c r="K10" s="13">
        <f t="shared" si="0"/>
        <v>2</v>
      </c>
      <c r="L10" s="13">
        <f t="shared" si="0"/>
        <v>0</v>
      </c>
      <c r="M10" s="13">
        <f aca="true" t="shared" si="1" ref="M10:M35">SUM(K10,L10)</f>
        <v>2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2</v>
      </c>
      <c r="E11" s="154">
        <v>2</v>
      </c>
      <c r="F11" s="153">
        <v>0</v>
      </c>
      <c r="G11" s="30"/>
      <c r="H11" s="30"/>
      <c r="I11" s="31"/>
      <c r="J11" s="32"/>
      <c r="K11" s="13">
        <f t="shared" si="0"/>
        <v>2</v>
      </c>
      <c r="L11" s="13">
        <f t="shared" si="0"/>
        <v>0</v>
      </c>
      <c r="M11" s="13">
        <f t="shared" si="1"/>
        <v>2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2</v>
      </c>
      <c r="E12" s="154">
        <v>0</v>
      </c>
      <c r="F12" s="153">
        <v>0</v>
      </c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1</v>
      </c>
      <c r="E13" s="170">
        <v>1</v>
      </c>
      <c r="F13" s="155">
        <v>0</v>
      </c>
      <c r="G13" s="33"/>
      <c r="H13" s="33"/>
      <c r="I13" s="34"/>
      <c r="J13" s="35"/>
      <c r="K13" s="13">
        <f t="shared" si="0"/>
        <v>1</v>
      </c>
      <c r="L13" s="13">
        <f t="shared" si="0"/>
        <v>0</v>
      </c>
      <c r="M13" s="13">
        <f t="shared" si="1"/>
        <v>1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1</v>
      </c>
      <c r="E14" s="171">
        <v>1</v>
      </c>
      <c r="F14" s="156">
        <v>0</v>
      </c>
      <c r="G14" s="30"/>
      <c r="H14" s="30"/>
      <c r="I14" s="31"/>
      <c r="J14" s="32"/>
      <c r="K14" s="13">
        <f t="shared" si="0"/>
        <v>1</v>
      </c>
      <c r="L14" s="13">
        <f t="shared" si="0"/>
        <v>0</v>
      </c>
      <c r="M14" s="13">
        <f t="shared" si="1"/>
        <v>1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1</v>
      </c>
      <c r="E15" s="172">
        <v>0</v>
      </c>
      <c r="F15" s="157">
        <v>0</v>
      </c>
      <c r="G15" s="30"/>
      <c r="H15" s="30"/>
      <c r="I15" s="31"/>
      <c r="J15" s="32"/>
      <c r="K15" s="13">
        <f t="shared" si="0"/>
        <v>0</v>
      </c>
      <c r="L15" s="13">
        <f t="shared" si="0"/>
        <v>0</v>
      </c>
      <c r="M15" s="13">
        <f t="shared" si="1"/>
        <v>0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1</v>
      </c>
      <c r="E16" s="170">
        <v>1</v>
      </c>
      <c r="F16" s="155">
        <v>0</v>
      </c>
      <c r="G16" s="33"/>
      <c r="H16" s="33"/>
      <c r="I16" s="34"/>
      <c r="J16" s="35"/>
      <c r="K16" s="18">
        <f>SUM(E16)</f>
        <v>1</v>
      </c>
      <c r="L16" s="18">
        <f>SUM(F16)</f>
        <v>0</v>
      </c>
      <c r="M16" s="13">
        <f t="shared" si="1"/>
        <v>1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1</v>
      </c>
      <c r="E17" s="156">
        <v>0</v>
      </c>
      <c r="F17" s="156">
        <v>0</v>
      </c>
      <c r="G17" s="30"/>
      <c r="H17" s="30"/>
      <c r="I17" s="31"/>
      <c r="J17" s="32"/>
      <c r="K17" s="18">
        <f>SUM(E17)</f>
        <v>0</v>
      </c>
      <c r="L17" s="18">
        <f>SUM(F17)</f>
        <v>0</v>
      </c>
      <c r="M17" s="13">
        <f t="shared" si="1"/>
        <v>0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2</v>
      </c>
      <c r="E18" s="36"/>
      <c r="F18" s="36"/>
      <c r="G18" s="30"/>
      <c r="H18" s="30"/>
      <c r="I18" s="158">
        <v>0</v>
      </c>
      <c r="J18" s="159">
        <v>0</v>
      </c>
      <c r="K18" s="18">
        <f>SUM(I18)</f>
        <v>0</v>
      </c>
      <c r="L18" s="18">
        <f aca="true" t="shared" si="2" ref="K18:L23">SUM(J18)</f>
        <v>0</v>
      </c>
      <c r="M18" s="13">
        <f t="shared" si="1"/>
        <v>0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2</v>
      </c>
      <c r="E19" s="36"/>
      <c r="F19" s="36"/>
      <c r="G19" s="30"/>
      <c r="H19" s="30"/>
      <c r="I19" s="158">
        <v>0</v>
      </c>
      <c r="J19" s="159">
        <v>0</v>
      </c>
      <c r="K19" s="18">
        <f>SUM(I19)</f>
        <v>0</v>
      </c>
      <c r="L19" s="18">
        <f t="shared" si="2"/>
        <v>0</v>
      </c>
      <c r="M19" s="13">
        <f t="shared" si="1"/>
        <v>0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2</v>
      </c>
      <c r="E20" s="36"/>
      <c r="F20" s="36"/>
      <c r="G20" s="30"/>
      <c r="H20" s="30"/>
      <c r="I20" s="158">
        <v>0</v>
      </c>
      <c r="J20" s="159">
        <v>0</v>
      </c>
      <c r="K20" s="18">
        <f>SUM(I20)</f>
        <v>0</v>
      </c>
      <c r="L20" s="18">
        <f t="shared" si="2"/>
        <v>0</v>
      </c>
      <c r="M20" s="13">
        <f t="shared" si="1"/>
        <v>0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2</v>
      </c>
      <c r="E21" s="36"/>
      <c r="F21" s="36"/>
      <c r="G21" s="30"/>
      <c r="H21" s="30"/>
      <c r="I21" s="158">
        <v>0</v>
      </c>
      <c r="J21" s="159">
        <v>2</v>
      </c>
      <c r="K21" s="18">
        <f t="shared" si="2"/>
        <v>0</v>
      </c>
      <c r="L21" s="18">
        <f t="shared" si="2"/>
        <v>2</v>
      </c>
      <c r="M21" s="13">
        <f t="shared" si="1"/>
        <v>2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2</v>
      </c>
      <c r="E22" s="37"/>
      <c r="F22" s="36"/>
      <c r="G22" s="30"/>
      <c r="H22" s="30"/>
      <c r="I22" s="158">
        <v>0</v>
      </c>
      <c r="J22" s="159">
        <v>0</v>
      </c>
      <c r="K22" s="18">
        <f t="shared" si="2"/>
        <v>0</v>
      </c>
      <c r="L22" s="18">
        <f t="shared" si="2"/>
        <v>0</v>
      </c>
      <c r="M22" s="13">
        <f t="shared" si="1"/>
        <v>0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65">
        <v>2</v>
      </c>
      <c r="E23" s="38"/>
      <c r="F23" s="39"/>
      <c r="G23" s="40"/>
      <c r="H23" s="40"/>
      <c r="I23" s="161">
        <v>2</v>
      </c>
      <c r="J23" s="161">
        <v>0</v>
      </c>
      <c r="K23" s="18">
        <f t="shared" si="2"/>
        <v>2</v>
      </c>
      <c r="L23" s="18">
        <f t="shared" si="2"/>
        <v>0</v>
      </c>
      <c r="M23" s="13">
        <f t="shared" si="1"/>
        <v>2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65">
        <v>2</v>
      </c>
      <c r="E24" s="38"/>
      <c r="F24" s="39"/>
      <c r="G24" s="40"/>
      <c r="H24" s="40"/>
      <c r="I24" s="161">
        <v>2</v>
      </c>
      <c r="J24" s="161">
        <v>0</v>
      </c>
      <c r="K24" s="13">
        <f aca="true" t="shared" si="3" ref="K24:L27">SUM(I24)</f>
        <v>2</v>
      </c>
      <c r="L24" s="13">
        <f t="shared" si="3"/>
        <v>0</v>
      </c>
      <c r="M24" s="13">
        <f t="shared" si="1"/>
        <v>2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65">
        <v>2</v>
      </c>
      <c r="E25" s="36"/>
      <c r="F25" s="39"/>
      <c r="G25" s="40"/>
      <c r="H25" s="40"/>
      <c r="I25" s="161">
        <v>0</v>
      </c>
      <c r="J25" s="161">
        <v>0</v>
      </c>
      <c r="K25" s="13">
        <f t="shared" si="3"/>
        <v>0</v>
      </c>
      <c r="L25" s="13">
        <f t="shared" si="3"/>
        <v>0</v>
      </c>
      <c r="M25" s="13">
        <f t="shared" si="1"/>
        <v>0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65">
        <v>2</v>
      </c>
      <c r="E26" s="36"/>
      <c r="F26" s="39"/>
      <c r="G26" s="40"/>
      <c r="H26" s="40"/>
      <c r="I26" s="161">
        <v>0</v>
      </c>
      <c r="J26" s="161">
        <v>0</v>
      </c>
      <c r="K26" s="13">
        <f t="shared" si="3"/>
        <v>0</v>
      </c>
      <c r="L26" s="13">
        <f t="shared" si="3"/>
        <v>0</v>
      </c>
      <c r="M26" s="13">
        <f t="shared" si="1"/>
        <v>0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65">
        <v>2</v>
      </c>
      <c r="E27" s="36"/>
      <c r="F27" s="39"/>
      <c r="G27" s="40"/>
      <c r="H27" s="40"/>
      <c r="I27" s="161">
        <v>0</v>
      </c>
      <c r="J27" s="161">
        <v>0</v>
      </c>
      <c r="K27" s="13">
        <f t="shared" si="3"/>
        <v>0</v>
      </c>
      <c r="L27" s="13">
        <f t="shared" si="3"/>
        <v>0</v>
      </c>
      <c r="M27" s="13">
        <f t="shared" si="1"/>
        <v>0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65">
        <v>2</v>
      </c>
      <c r="E28" s="36"/>
      <c r="F28" s="39"/>
      <c r="G28" s="161">
        <v>0</v>
      </c>
      <c r="H28" s="161">
        <v>2</v>
      </c>
      <c r="I28" s="40"/>
      <c r="J28" s="40"/>
      <c r="K28" s="13">
        <f aca="true" t="shared" si="4" ref="K28:L35">SUM(G28)</f>
        <v>0</v>
      </c>
      <c r="L28" s="13">
        <f t="shared" si="4"/>
        <v>2</v>
      </c>
      <c r="M28" s="13">
        <f t="shared" si="1"/>
        <v>2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69">
        <v>2</v>
      </c>
      <c r="E29" s="86"/>
      <c r="F29" s="87"/>
      <c r="G29" s="163">
        <v>0</v>
      </c>
      <c r="H29" s="163">
        <v>2</v>
      </c>
      <c r="I29" s="143"/>
      <c r="J29" s="143"/>
      <c r="K29" s="41">
        <f t="shared" si="4"/>
        <v>0</v>
      </c>
      <c r="L29" s="41">
        <f t="shared" si="4"/>
        <v>2</v>
      </c>
      <c r="M29" s="41">
        <f t="shared" si="1"/>
        <v>2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65">
        <v>2</v>
      </c>
      <c r="E30" s="30"/>
      <c r="F30" s="39"/>
      <c r="G30" s="161">
        <v>0</v>
      </c>
      <c r="H30" s="161">
        <v>2</v>
      </c>
      <c r="I30" s="40"/>
      <c r="J30" s="40"/>
      <c r="K30" s="41">
        <f t="shared" si="4"/>
        <v>0</v>
      </c>
      <c r="L30" s="41">
        <f t="shared" si="4"/>
        <v>2</v>
      </c>
      <c r="M30" s="41">
        <f t="shared" si="1"/>
        <v>2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65">
        <v>2</v>
      </c>
      <c r="E31" s="30"/>
      <c r="F31" s="39"/>
      <c r="G31" s="161">
        <v>2</v>
      </c>
      <c r="H31" s="161">
        <v>2</v>
      </c>
      <c r="I31" s="40"/>
      <c r="J31" s="40"/>
      <c r="K31" s="41">
        <f t="shared" si="4"/>
        <v>2</v>
      </c>
      <c r="L31" s="41">
        <f t="shared" si="4"/>
        <v>2</v>
      </c>
      <c r="M31" s="41">
        <f t="shared" si="1"/>
        <v>4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65">
        <v>1</v>
      </c>
      <c r="E32" s="30"/>
      <c r="F32" s="39"/>
      <c r="G32" s="161">
        <v>1</v>
      </c>
      <c r="H32" s="161">
        <v>1</v>
      </c>
      <c r="I32" s="40"/>
      <c r="J32" s="40"/>
      <c r="K32" s="41">
        <f t="shared" si="4"/>
        <v>1</v>
      </c>
      <c r="L32" s="41">
        <f t="shared" si="4"/>
        <v>1</v>
      </c>
      <c r="M32" s="41">
        <f t="shared" si="1"/>
        <v>2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65">
        <v>1</v>
      </c>
      <c r="E33" s="30"/>
      <c r="F33" s="39"/>
      <c r="G33" s="161">
        <v>0</v>
      </c>
      <c r="H33" s="161">
        <v>0</v>
      </c>
      <c r="I33" s="40"/>
      <c r="J33" s="40"/>
      <c r="K33" s="41">
        <f t="shared" si="4"/>
        <v>0</v>
      </c>
      <c r="L33" s="41">
        <f t="shared" si="4"/>
        <v>0</v>
      </c>
      <c r="M33" s="41">
        <f t="shared" si="1"/>
        <v>0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65">
        <v>1</v>
      </c>
      <c r="E34" s="30"/>
      <c r="F34" s="39"/>
      <c r="G34" s="161">
        <v>1</v>
      </c>
      <c r="H34" s="161">
        <v>1</v>
      </c>
      <c r="I34" s="40"/>
      <c r="J34" s="40"/>
      <c r="K34" s="41">
        <f t="shared" si="4"/>
        <v>1</v>
      </c>
      <c r="L34" s="41">
        <f t="shared" si="4"/>
        <v>1</v>
      </c>
      <c r="M34" s="41">
        <f t="shared" si="1"/>
        <v>2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69">
        <v>1</v>
      </c>
      <c r="E35" s="144"/>
      <c r="F35" s="87"/>
      <c r="G35" s="163">
        <v>0</v>
      </c>
      <c r="H35" s="163">
        <v>0</v>
      </c>
      <c r="I35" s="143"/>
      <c r="J35" s="143"/>
      <c r="K35" s="41">
        <f t="shared" si="4"/>
        <v>0</v>
      </c>
      <c r="L35" s="41">
        <f t="shared" si="4"/>
        <v>0</v>
      </c>
      <c r="M35" s="41">
        <f t="shared" si="1"/>
        <v>0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17</v>
      </c>
      <c r="L36" s="166">
        <f>SUM(L8:L35)</f>
        <v>14</v>
      </c>
      <c r="M36" s="167">
        <f>SUM(M8:M35)</f>
        <v>31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K6:L6"/>
    <mergeCell ref="E7:J7"/>
    <mergeCell ref="B7:D7"/>
    <mergeCell ref="A36:J36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148" t="s">
        <v>76</v>
      </c>
      <c r="B5" s="216"/>
      <c r="C5" s="217"/>
      <c r="D5" s="218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1</v>
      </c>
      <c r="E8" s="153"/>
      <c r="F8" s="153">
        <v>1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1</v>
      </c>
      <c r="M8" s="13">
        <f>SUM(K8,L8)</f>
        <v>1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1</v>
      </c>
      <c r="E9" s="153"/>
      <c r="F9" s="153">
        <v>1</v>
      </c>
      <c r="G9" s="30"/>
      <c r="H9" s="30"/>
      <c r="I9" s="31"/>
      <c r="J9" s="32"/>
      <c r="K9" s="13">
        <f t="shared" si="0"/>
        <v>0</v>
      </c>
      <c r="L9" s="13">
        <f t="shared" si="0"/>
        <v>1</v>
      </c>
      <c r="M9" s="13">
        <f>SUM(K9,L9)</f>
        <v>1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1</v>
      </c>
      <c r="E10" s="154"/>
      <c r="F10" s="153">
        <v>1</v>
      </c>
      <c r="G10" s="30"/>
      <c r="H10" s="30"/>
      <c r="I10" s="31"/>
      <c r="J10" s="32"/>
      <c r="K10" s="13">
        <f t="shared" si="0"/>
        <v>0</v>
      </c>
      <c r="L10" s="13">
        <f t="shared" si="0"/>
        <v>1</v>
      </c>
      <c r="M10" s="13">
        <f aca="true" t="shared" si="1" ref="M10:M35">SUM(K10,L10)</f>
        <v>1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1</v>
      </c>
      <c r="E11" s="154"/>
      <c r="F11" s="153"/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1</v>
      </c>
      <c r="E12" s="154"/>
      <c r="F12" s="153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1</v>
      </c>
      <c r="E13" s="170"/>
      <c r="F13" s="155">
        <v>1</v>
      </c>
      <c r="G13" s="33"/>
      <c r="H13" s="33"/>
      <c r="I13" s="34"/>
      <c r="J13" s="35"/>
      <c r="K13" s="13">
        <f t="shared" si="0"/>
        <v>0</v>
      </c>
      <c r="L13" s="13">
        <f t="shared" si="0"/>
        <v>1</v>
      </c>
      <c r="M13" s="13">
        <f t="shared" si="1"/>
        <v>1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1</v>
      </c>
      <c r="E14" s="171"/>
      <c r="F14" s="156">
        <v>1</v>
      </c>
      <c r="G14" s="30"/>
      <c r="H14" s="30"/>
      <c r="I14" s="31"/>
      <c r="J14" s="32"/>
      <c r="K14" s="13">
        <f t="shared" si="0"/>
        <v>0</v>
      </c>
      <c r="L14" s="13">
        <f t="shared" si="0"/>
        <v>1</v>
      </c>
      <c r="M14" s="13">
        <f t="shared" si="1"/>
        <v>1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1</v>
      </c>
      <c r="E15" s="172"/>
      <c r="F15" s="157"/>
      <c r="G15" s="30"/>
      <c r="H15" s="30"/>
      <c r="I15" s="31"/>
      <c r="J15" s="32"/>
      <c r="K15" s="13">
        <f t="shared" si="0"/>
        <v>0</v>
      </c>
      <c r="L15" s="13">
        <f t="shared" si="0"/>
        <v>0</v>
      </c>
      <c r="M15" s="13">
        <f t="shared" si="1"/>
        <v>0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1</v>
      </c>
      <c r="E16" s="170"/>
      <c r="F16" s="155">
        <v>1</v>
      </c>
      <c r="G16" s="33"/>
      <c r="H16" s="33"/>
      <c r="I16" s="34"/>
      <c r="J16" s="35"/>
      <c r="K16" s="18">
        <f>SUM(E16)</f>
        <v>0</v>
      </c>
      <c r="L16" s="18">
        <f>SUM(F16)</f>
        <v>1</v>
      </c>
      <c r="M16" s="13">
        <f t="shared" si="1"/>
        <v>1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1</v>
      </c>
      <c r="E17" s="156"/>
      <c r="F17" s="156">
        <v>1</v>
      </c>
      <c r="G17" s="30"/>
      <c r="H17" s="30"/>
      <c r="I17" s="31"/>
      <c r="J17" s="32"/>
      <c r="K17" s="18">
        <f>SUM(E17)</f>
        <v>0</v>
      </c>
      <c r="L17" s="18">
        <f>SUM(F17)</f>
        <v>1</v>
      </c>
      <c r="M17" s="13">
        <f t="shared" si="1"/>
        <v>1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1</v>
      </c>
      <c r="E18" s="36"/>
      <c r="F18" s="36"/>
      <c r="G18" s="30"/>
      <c r="H18" s="30"/>
      <c r="I18" s="158">
        <v>1</v>
      </c>
      <c r="J18" s="159"/>
      <c r="K18" s="18">
        <f>SUM(I18)</f>
        <v>1</v>
      </c>
      <c r="L18" s="18">
        <f aca="true" t="shared" si="2" ref="K18:L23">SUM(J18)</f>
        <v>0</v>
      </c>
      <c r="M18" s="13">
        <f t="shared" si="1"/>
        <v>1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1</v>
      </c>
      <c r="E19" s="36"/>
      <c r="F19" s="36"/>
      <c r="G19" s="30"/>
      <c r="H19" s="30"/>
      <c r="I19" s="158">
        <v>1</v>
      </c>
      <c r="J19" s="159"/>
      <c r="K19" s="18">
        <f>SUM(I19)</f>
        <v>1</v>
      </c>
      <c r="L19" s="18">
        <f t="shared" si="2"/>
        <v>0</v>
      </c>
      <c r="M19" s="13">
        <f t="shared" si="1"/>
        <v>1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1</v>
      </c>
      <c r="E20" s="36"/>
      <c r="F20" s="36"/>
      <c r="G20" s="30"/>
      <c r="H20" s="30"/>
      <c r="I20" s="158"/>
      <c r="J20" s="159"/>
      <c r="K20" s="18">
        <f>SUM(I20)</f>
        <v>0</v>
      </c>
      <c r="L20" s="18">
        <f t="shared" si="2"/>
        <v>0</v>
      </c>
      <c r="M20" s="13">
        <f t="shared" si="1"/>
        <v>0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1</v>
      </c>
      <c r="E21" s="36"/>
      <c r="F21" s="36"/>
      <c r="G21" s="30"/>
      <c r="H21" s="30"/>
      <c r="I21" s="158"/>
      <c r="J21" s="159"/>
      <c r="K21" s="18">
        <f t="shared" si="2"/>
        <v>0</v>
      </c>
      <c r="L21" s="18">
        <f t="shared" si="2"/>
        <v>0</v>
      </c>
      <c r="M21" s="13">
        <f t="shared" si="1"/>
        <v>0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1</v>
      </c>
      <c r="E22" s="37"/>
      <c r="F22" s="36"/>
      <c r="G22" s="30"/>
      <c r="H22" s="30"/>
      <c r="I22" s="158"/>
      <c r="J22" s="159"/>
      <c r="K22" s="18">
        <f t="shared" si="2"/>
        <v>0</v>
      </c>
      <c r="L22" s="18">
        <f t="shared" si="2"/>
        <v>0</v>
      </c>
      <c r="M22" s="13">
        <f t="shared" si="1"/>
        <v>0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65">
        <v>1</v>
      </c>
      <c r="E23" s="38"/>
      <c r="F23" s="39"/>
      <c r="G23" s="40"/>
      <c r="H23" s="40"/>
      <c r="I23" s="161">
        <v>1</v>
      </c>
      <c r="J23" s="161"/>
      <c r="K23" s="18">
        <f t="shared" si="2"/>
        <v>1</v>
      </c>
      <c r="L23" s="18">
        <f t="shared" si="2"/>
        <v>0</v>
      </c>
      <c r="M23" s="13">
        <f t="shared" si="1"/>
        <v>1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65">
        <v>1</v>
      </c>
      <c r="E24" s="38"/>
      <c r="F24" s="39"/>
      <c r="G24" s="40"/>
      <c r="H24" s="40"/>
      <c r="I24" s="161">
        <v>1</v>
      </c>
      <c r="J24" s="161"/>
      <c r="K24" s="13">
        <f aca="true" t="shared" si="3" ref="K24:L27">SUM(I24)</f>
        <v>1</v>
      </c>
      <c r="L24" s="13">
        <f t="shared" si="3"/>
        <v>0</v>
      </c>
      <c r="M24" s="13">
        <f t="shared" si="1"/>
        <v>1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65">
        <v>1</v>
      </c>
      <c r="E25" s="36"/>
      <c r="F25" s="39"/>
      <c r="G25" s="40"/>
      <c r="H25" s="40"/>
      <c r="I25" s="161"/>
      <c r="J25" s="161"/>
      <c r="K25" s="13">
        <f t="shared" si="3"/>
        <v>0</v>
      </c>
      <c r="L25" s="13">
        <f t="shared" si="3"/>
        <v>0</v>
      </c>
      <c r="M25" s="13">
        <f t="shared" si="1"/>
        <v>0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65">
        <v>1</v>
      </c>
      <c r="E26" s="36"/>
      <c r="F26" s="39"/>
      <c r="G26" s="40"/>
      <c r="H26" s="40"/>
      <c r="I26" s="161"/>
      <c r="J26" s="161"/>
      <c r="K26" s="13">
        <f t="shared" si="3"/>
        <v>0</v>
      </c>
      <c r="L26" s="13">
        <f t="shared" si="3"/>
        <v>0</v>
      </c>
      <c r="M26" s="13">
        <f t="shared" si="1"/>
        <v>0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65">
        <v>1</v>
      </c>
      <c r="E27" s="36"/>
      <c r="F27" s="39"/>
      <c r="G27" s="40"/>
      <c r="H27" s="40"/>
      <c r="I27" s="161"/>
      <c r="J27" s="161"/>
      <c r="K27" s="13">
        <f t="shared" si="3"/>
        <v>0</v>
      </c>
      <c r="L27" s="13">
        <f t="shared" si="3"/>
        <v>0</v>
      </c>
      <c r="M27" s="13">
        <f t="shared" si="1"/>
        <v>0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65">
        <v>1</v>
      </c>
      <c r="E28" s="36"/>
      <c r="F28" s="39"/>
      <c r="G28" s="161"/>
      <c r="H28" s="161">
        <v>1</v>
      </c>
      <c r="I28" s="40"/>
      <c r="J28" s="40"/>
      <c r="K28" s="13">
        <f aca="true" t="shared" si="4" ref="K28:L35">SUM(G28)</f>
        <v>0</v>
      </c>
      <c r="L28" s="13">
        <f t="shared" si="4"/>
        <v>1</v>
      </c>
      <c r="M28" s="13">
        <f t="shared" si="1"/>
        <v>1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65">
        <v>1</v>
      </c>
      <c r="E29" s="86"/>
      <c r="F29" s="87"/>
      <c r="G29" s="163"/>
      <c r="H29" s="161">
        <v>1</v>
      </c>
      <c r="I29" s="143"/>
      <c r="J29" s="143"/>
      <c r="K29" s="41">
        <f t="shared" si="4"/>
        <v>0</v>
      </c>
      <c r="L29" s="41">
        <f t="shared" si="4"/>
        <v>1</v>
      </c>
      <c r="M29" s="41">
        <f t="shared" si="1"/>
        <v>1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65">
        <v>1</v>
      </c>
      <c r="E30" s="30"/>
      <c r="F30" s="39"/>
      <c r="G30" s="161"/>
      <c r="H30" s="161">
        <v>1</v>
      </c>
      <c r="I30" s="40"/>
      <c r="J30" s="40"/>
      <c r="K30" s="41">
        <f t="shared" si="4"/>
        <v>0</v>
      </c>
      <c r="L30" s="41">
        <f t="shared" si="4"/>
        <v>1</v>
      </c>
      <c r="M30" s="41">
        <f t="shared" si="1"/>
        <v>1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65">
        <v>1</v>
      </c>
      <c r="E31" s="30"/>
      <c r="F31" s="39"/>
      <c r="G31" s="161"/>
      <c r="H31" s="161">
        <v>1</v>
      </c>
      <c r="I31" s="40"/>
      <c r="J31" s="40"/>
      <c r="K31" s="41">
        <f t="shared" si="4"/>
        <v>0</v>
      </c>
      <c r="L31" s="41">
        <f t="shared" si="4"/>
        <v>1</v>
      </c>
      <c r="M31" s="41">
        <f t="shared" si="1"/>
        <v>1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65">
        <v>1</v>
      </c>
      <c r="E32" s="30"/>
      <c r="F32" s="39"/>
      <c r="G32" s="161"/>
      <c r="H32" s="161">
        <v>1</v>
      </c>
      <c r="I32" s="40"/>
      <c r="J32" s="40"/>
      <c r="K32" s="41">
        <f t="shared" si="4"/>
        <v>0</v>
      </c>
      <c r="L32" s="41">
        <f t="shared" si="4"/>
        <v>1</v>
      </c>
      <c r="M32" s="41">
        <f t="shared" si="1"/>
        <v>1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65">
        <v>1</v>
      </c>
      <c r="E33" s="30"/>
      <c r="F33" s="39"/>
      <c r="G33" s="161"/>
      <c r="H33" s="161">
        <v>1</v>
      </c>
      <c r="I33" s="40"/>
      <c r="J33" s="40"/>
      <c r="K33" s="41">
        <f t="shared" si="4"/>
        <v>0</v>
      </c>
      <c r="L33" s="41">
        <f t="shared" si="4"/>
        <v>1</v>
      </c>
      <c r="M33" s="41">
        <f t="shared" si="1"/>
        <v>1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65">
        <v>1</v>
      </c>
      <c r="E34" s="30"/>
      <c r="F34" s="39"/>
      <c r="G34" s="161"/>
      <c r="H34" s="161">
        <v>1</v>
      </c>
      <c r="I34" s="40"/>
      <c r="J34" s="40"/>
      <c r="K34" s="41">
        <f t="shared" si="4"/>
        <v>0</v>
      </c>
      <c r="L34" s="41">
        <f t="shared" si="4"/>
        <v>1</v>
      </c>
      <c r="M34" s="41">
        <f t="shared" si="1"/>
        <v>1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69">
        <v>1</v>
      </c>
      <c r="E35" s="144"/>
      <c r="F35" s="87"/>
      <c r="G35" s="163"/>
      <c r="H35" s="163"/>
      <c r="I35" s="143"/>
      <c r="J35" s="143"/>
      <c r="K35" s="41">
        <f t="shared" si="4"/>
        <v>0</v>
      </c>
      <c r="L35" s="41">
        <f t="shared" si="4"/>
        <v>0</v>
      </c>
      <c r="M35" s="41">
        <f t="shared" si="1"/>
        <v>0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4</v>
      </c>
      <c r="L36" s="166">
        <f>SUM(L8:L35)</f>
        <v>14</v>
      </c>
      <c r="M36" s="167">
        <f>SUM(M8:M35)</f>
        <v>18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36:J36"/>
    <mergeCell ref="K6:L6"/>
    <mergeCell ref="E7:J7"/>
    <mergeCell ref="B7:D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148" t="s">
        <v>77</v>
      </c>
      <c r="B5" s="216"/>
      <c r="C5" s="217"/>
      <c r="D5" s="218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1</v>
      </c>
      <c r="E8" s="153"/>
      <c r="F8" s="153">
        <v>1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1</v>
      </c>
      <c r="M8" s="13">
        <f>SUM(K8,L8)</f>
        <v>1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1</v>
      </c>
      <c r="E9" s="153"/>
      <c r="F9" s="153"/>
      <c r="G9" s="30"/>
      <c r="H9" s="30"/>
      <c r="I9" s="31"/>
      <c r="J9" s="32"/>
      <c r="K9" s="13">
        <f t="shared" si="0"/>
        <v>0</v>
      </c>
      <c r="L9" s="13">
        <f t="shared" si="0"/>
        <v>0</v>
      </c>
      <c r="M9" s="13">
        <f>SUM(K9,L9)</f>
        <v>0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1</v>
      </c>
      <c r="E10" s="154"/>
      <c r="F10" s="153">
        <v>1</v>
      </c>
      <c r="G10" s="30"/>
      <c r="H10" s="30"/>
      <c r="I10" s="31"/>
      <c r="J10" s="32"/>
      <c r="K10" s="13">
        <f t="shared" si="0"/>
        <v>0</v>
      </c>
      <c r="L10" s="13">
        <f t="shared" si="0"/>
        <v>1</v>
      </c>
      <c r="M10" s="13">
        <f aca="true" t="shared" si="1" ref="M10:M35">SUM(K10,L10)</f>
        <v>1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1</v>
      </c>
      <c r="E11" s="154"/>
      <c r="F11" s="153"/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1</v>
      </c>
      <c r="E12" s="154"/>
      <c r="F12" s="153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1</v>
      </c>
      <c r="E13" s="170">
        <v>1</v>
      </c>
      <c r="F13" s="155"/>
      <c r="G13" s="33"/>
      <c r="H13" s="33"/>
      <c r="I13" s="34"/>
      <c r="J13" s="35"/>
      <c r="K13" s="13">
        <f t="shared" si="0"/>
        <v>1</v>
      </c>
      <c r="L13" s="13">
        <f t="shared" si="0"/>
        <v>0</v>
      </c>
      <c r="M13" s="13">
        <f t="shared" si="1"/>
        <v>1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1</v>
      </c>
      <c r="E14" s="171">
        <v>1</v>
      </c>
      <c r="F14" s="156"/>
      <c r="G14" s="30"/>
      <c r="H14" s="30"/>
      <c r="I14" s="31"/>
      <c r="J14" s="32"/>
      <c r="K14" s="13">
        <f t="shared" si="0"/>
        <v>1</v>
      </c>
      <c r="L14" s="13">
        <f t="shared" si="0"/>
        <v>0</v>
      </c>
      <c r="M14" s="13">
        <f t="shared" si="1"/>
        <v>1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1</v>
      </c>
      <c r="E15" s="172"/>
      <c r="F15" s="157">
        <v>1</v>
      </c>
      <c r="G15" s="30"/>
      <c r="H15" s="30"/>
      <c r="I15" s="31"/>
      <c r="J15" s="32"/>
      <c r="K15" s="13">
        <f t="shared" si="0"/>
        <v>0</v>
      </c>
      <c r="L15" s="13">
        <f t="shared" si="0"/>
        <v>1</v>
      </c>
      <c r="M15" s="13">
        <f t="shared" si="1"/>
        <v>1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1</v>
      </c>
      <c r="E16" s="170"/>
      <c r="F16" s="155"/>
      <c r="G16" s="33"/>
      <c r="H16" s="33"/>
      <c r="I16" s="34"/>
      <c r="J16" s="35"/>
      <c r="K16" s="18">
        <f>SUM(E16)</f>
        <v>0</v>
      </c>
      <c r="L16" s="18">
        <f>SUM(F16)</f>
        <v>0</v>
      </c>
      <c r="M16" s="13">
        <f t="shared" si="1"/>
        <v>0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1</v>
      </c>
      <c r="E17" s="156"/>
      <c r="F17" s="156"/>
      <c r="G17" s="30"/>
      <c r="H17" s="30"/>
      <c r="I17" s="31"/>
      <c r="J17" s="32"/>
      <c r="K17" s="18">
        <f>SUM(E17)</f>
        <v>0</v>
      </c>
      <c r="L17" s="18">
        <f>SUM(F17)</f>
        <v>0</v>
      </c>
      <c r="M17" s="13">
        <f t="shared" si="1"/>
        <v>0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1</v>
      </c>
      <c r="E18" s="36"/>
      <c r="F18" s="36"/>
      <c r="G18" s="30"/>
      <c r="H18" s="30"/>
      <c r="I18" s="158">
        <v>1</v>
      </c>
      <c r="J18" s="159"/>
      <c r="K18" s="18">
        <f>SUM(I18)</f>
        <v>1</v>
      </c>
      <c r="L18" s="18">
        <f aca="true" t="shared" si="2" ref="K18:L23">SUM(J18)</f>
        <v>0</v>
      </c>
      <c r="M18" s="13">
        <f t="shared" si="1"/>
        <v>1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1</v>
      </c>
      <c r="E19" s="36"/>
      <c r="F19" s="36"/>
      <c r="G19" s="30"/>
      <c r="H19" s="30"/>
      <c r="I19" s="158">
        <v>1</v>
      </c>
      <c r="J19" s="159"/>
      <c r="K19" s="18">
        <f>SUM(I19)</f>
        <v>1</v>
      </c>
      <c r="L19" s="18">
        <f t="shared" si="2"/>
        <v>0</v>
      </c>
      <c r="M19" s="13">
        <f t="shared" si="1"/>
        <v>1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1</v>
      </c>
      <c r="E20" s="36"/>
      <c r="F20" s="36"/>
      <c r="G20" s="30"/>
      <c r="H20" s="30"/>
      <c r="I20" s="158"/>
      <c r="J20" s="159"/>
      <c r="K20" s="18">
        <f>SUM(I20)</f>
        <v>0</v>
      </c>
      <c r="L20" s="18">
        <f t="shared" si="2"/>
        <v>0</v>
      </c>
      <c r="M20" s="13">
        <f t="shared" si="1"/>
        <v>0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1</v>
      </c>
      <c r="E21" s="36"/>
      <c r="F21" s="36"/>
      <c r="G21" s="30"/>
      <c r="H21" s="30"/>
      <c r="I21" s="158"/>
      <c r="J21" s="159"/>
      <c r="K21" s="18">
        <f t="shared" si="2"/>
        <v>0</v>
      </c>
      <c r="L21" s="18">
        <f t="shared" si="2"/>
        <v>0</v>
      </c>
      <c r="M21" s="13">
        <f t="shared" si="1"/>
        <v>0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1</v>
      </c>
      <c r="E22" s="37"/>
      <c r="F22" s="36"/>
      <c r="G22" s="30"/>
      <c r="H22" s="30"/>
      <c r="I22" s="158"/>
      <c r="J22" s="159"/>
      <c r="K22" s="18">
        <f t="shared" si="2"/>
        <v>0</v>
      </c>
      <c r="L22" s="18">
        <f t="shared" si="2"/>
        <v>0</v>
      </c>
      <c r="M22" s="13">
        <f t="shared" si="1"/>
        <v>0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65">
        <v>2</v>
      </c>
      <c r="E23" s="38"/>
      <c r="F23" s="39"/>
      <c r="G23" s="40"/>
      <c r="H23" s="40"/>
      <c r="I23" s="161">
        <v>2</v>
      </c>
      <c r="J23" s="161"/>
      <c r="K23" s="18">
        <f t="shared" si="2"/>
        <v>2</v>
      </c>
      <c r="L23" s="18">
        <f t="shared" si="2"/>
        <v>0</v>
      </c>
      <c r="M23" s="13">
        <f t="shared" si="1"/>
        <v>2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65">
        <v>2</v>
      </c>
      <c r="E24" s="38"/>
      <c r="F24" s="39"/>
      <c r="G24" s="40"/>
      <c r="H24" s="40"/>
      <c r="I24" s="161">
        <v>2</v>
      </c>
      <c r="J24" s="161"/>
      <c r="K24" s="13">
        <f aca="true" t="shared" si="3" ref="K24:L27">SUM(I24)</f>
        <v>2</v>
      </c>
      <c r="L24" s="13">
        <f t="shared" si="3"/>
        <v>0</v>
      </c>
      <c r="M24" s="13">
        <f t="shared" si="1"/>
        <v>2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65">
        <v>2</v>
      </c>
      <c r="E25" s="36"/>
      <c r="F25" s="39"/>
      <c r="G25" s="40"/>
      <c r="H25" s="40"/>
      <c r="I25" s="161"/>
      <c r="J25" s="161">
        <v>2</v>
      </c>
      <c r="K25" s="13">
        <f t="shared" si="3"/>
        <v>0</v>
      </c>
      <c r="L25" s="13">
        <f t="shared" si="3"/>
        <v>2</v>
      </c>
      <c r="M25" s="13">
        <f t="shared" si="1"/>
        <v>2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65">
        <v>2</v>
      </c>
      <c r="E26" s="36"/>
      <c r="F26" s="39"/>
      <c r="G26" s="40"/>
      <c r="H26" s="40"/>
      <c r="I26" s="161"/>
      <c r="J26" s="161">
        <v>2</v>
      </c>
      <c r="K26" s="13">
        <f t="shared" si="3"/>
        <v>0</v>
      </c>
      <c r="L26" s="13">
        <f t="shared" si="3"/>
        <v>2</v>
      </c>
      <c r="M26" s="13">
        <f t="shared" si="1"/>
        <v>2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65">
        <v>2</v>
      </c>
      <c r="E27" s="36"/>
      <c r="F27" s="39"/>
      <c r="G27" s="40"/>
      <c r="H27" s="40"/>
      <c r="I27" s="161"/>
      <c r="J27" s="161"/>
      <c r="K27" s="13">
        <f t="shared" si="3"/>
        <v>0</v>
      </c>
      <c r="L27" s="13">
        <f t="shared" si="3"/>
        <v>0</v>
      </c>
      <c r="M27" s="13">
        <f t="shared" si="1"/>
        <v>0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65">
        <v>1</v>
      </c>
      <c r="E28" s="36"/>
      <c r="F28" s="39"/>
      <c r="G28" s="161"/>
      <c r="H28" s="161">
        <v>1</v>
      </c>
      <c r="I28" s="40"/>
      <c r="J28" s="40"/>
      <c r="K28" s="13">
        <f aca="true" t="shared" si="4" ref="K28:L35">SUM(G28)</f>
        <v>0</v>
      </c>
      <c r="L28" s="13">
        <f t="shared" si="4"/>
        <v>1</v>
      </c>
      <c r="M28" s="13">
        <f t="shared" si="1"/>
        <v>1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69">
        <v>1</v>
      </c>
      <c r="E29" s="86"/>
      <c r="F29" s="87"/>
      <c r="G29" s="163"/>
      <c r="H29" s="163">
        <v>1</v>
      </c>
      <c r="I29" s="143"/>
      <c r="J29" s="143"/>
      <c r="K29" s="41">
        <f t="shared" si="4"/>
        <v>0</v>
      </c>
      <c r="L29" s="41">
        <f t="shared" si="4"/>
        <v>1</v>
      </c>
      <c r="M29" s="41">
        <f t="shared" si="1"/>
        <v>1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65">
        <v>1</v>
      </c>
      <c r="E30" s="30"/>
      <c r="F30" s="39"/>
      <c r="G30" s="161">
        <v>1</v>
      </c>
      <c r="H30" s="161"/>
      <c r="I30" s="40"/>
      <c r="J30" s="40"/>
      <c r="K30" s="41">
        <f t="shared" si="4"/>
        <v>1</v>
      </c>
      <c r="L30" s="41">
        <f t="shared" si="4"/>
        <v>0</v>
      </c>
      <c r="M30" s="41">
        <f t="shared" si="1"/>
        <v>1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65">
        <v>1</v>
      </c>
      <c r="E31" s="30"/>
      <c r="F31" s="39"/>
      <c r="G31" s="161"/>
      <c r="H31" s="161"/>
      <c r="I31" s="40"/>
      <c r="J31" s="40"/>
      <c r="K31" s="41">
        <f t="shared" si="4"/>
        <v>0</v>
      </c>
      <c r="L31" s="41">
        <f t="shared" si="4"/>
        <v>0</v>
      </c>
      <c r="M31" s="41">
        <f t="shared" si="1"/>
        <v>0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65">
        <v>1</v>
      </c>
      <c r="E32" s="30"/>
      <c r="F32" s="39"/>
      <c r="G32" s="161">
        <v>1</v>
      </c>
      <c r="H32" s="161"/>
      <c r="I32" s="40"/>
      <c r="J32" s="40"/>
      <c r="K32" s="41">
        <f t="shared" si="4"/>
        <v>1</v>
      </c>
      <c r="L32" s="41">
        <f t="shared" si="4"/>
        <v>0</v>
      </c>
      <c r="M32" s="41">
        <f t="shared" si="1"/>
        <v>1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65">
        <v>1</v>
      </c>
      <c r="E33" s="30"/>
      <c r="F33" s="39"/>
      <c r="G33" s="161">
        <v>1</v>
      </c>
      <c r="H33" s="161"/>
      <c r="I33" s="40"/>
      <c r="J33" s="40"/>
      <c r="K33" s="41">
        <f t="shared" si="4"/>
        <v>1</v>
      </c>
      <c r="L33" s="41">
        <f t="shared" si="4"/>
        <v>0</v>
      </c>
      <c r="M33" s="41">
        <f t="shared" si="1"/>
        <v>1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65">
        <v>1</v>
      </c>
      <c r="E34" s="30"/>
      <c r="F34" s="39"/>
      <c r="G34" s="161">
        <v>1</v>
      </c>
      <c r="H34" s="161"/>
      <c r="I34" s="40"/>
      <c r="J34" s="40"/>
      <c r="K34" s="41">
        <f t="shared" si="4"/>
        <v>1</v>
      </c>
      <c r="L34" s="41">
        <f t="shared" si="4"/>
        <v>0</v>
      </c>
      <c r="M34" s="41">
        <f t="shared" si="1"/>
        <v>1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69">
        <v>1</v>
      </c>
      <c r="E35" s="144"/>
      <c r="F35" s="87"/>
      <c r="G35" s="163"/>
      <c r="H35" s="163">
        <v>1</v>
      </c>
      <c r="I35" s="143"/>
      <c r="J35" s="143"/>
      <c r="K35" s="41">
        <f t="shared" si="4"/>
        <v>0</v>
      </c>
      <c r="L35" s="41">
        <f t="shared" si="4"/>
        <v>1</v>
      </c>
      <c r="M35" s="41">
        <f t="shared" si="1"/>
        <v>1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12</v>
      </c>
      <c r="L36" s="166">
        <f>SUM(L8:L35)</f>
        <v>10</v>
      </c>
      <c r="M36" s="167">
        <f>SUM(M8:M35)</f>
        <v>22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1:M1"/>
    <mergeCell ref="A2:M2"/>
    <mergeCell ref="A3:M3"/>
    <mergeCell ref="A4:M4"/>
    <mergeCell ref="K5:M5"/>
    <mergeCell ref="B5:D5"/>
    <mergeCell ref="E5:F5"/>
    <mergeCell ref="A36:J36"/>
    <mergeCell ref="K6:L6"/>
    <mergeCell ref="E7:J7"/>
    <mergeCell ref="B7:D7"/>
    <mergeCell ref="G5:H5"/>
    <mergeCell ref="I5:J5"/>
  </mergeCells>
  <printOptions/>
  <pageMargins left="0.75" right="0.75" top="1" bottom="1" header="0.5" footer="0.5"/>
  <pageSetup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/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/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76"/>
      <c r="B5" s="216"/>
      <c r="C5" s="217"/>
      <c r="D5" s="218"/>
      <c r="E5" s="219"/>
      <c r="F5" s="220"/>
      <c r="G5" s="195"/>
      <c r="H5" s="196"/>
      <c r="I5" s="197"/>
      <c r="J5" s="198"/>
      <c r="K5" s="213"/>
      <c r="L5" s="214"/>
      <c r="M5" s="215"/>
    </row>
    <row r="6" spans="1:13" s="5" customFormat="1" ht="82.5" customHeight="1">
      <c r="A6" s="46"/>
      <c r="B6" s="49"/>
      <c r="C6" s="50"/>
      <c r="D6" s="51"/>
      <c r="E6" s="52"/>
      <c r="F6" s="53"/>
      <c r="G6" s="54"/>
      <c r="H6" s="55"/>
      <c r="I6" s="56"/>
      <c r="J6" s="57"/>
      <c r="K6" s="187"/>
      <c r="L6" s="188"/>
      <c r="M6" s="47"/>
    </row>
    <row r="7" spans="1:14" s="8" customFormat="1" ht="43.5" customHeight="1">
      <c r="A7" s="29"/>
      <c r="B7" s="6"/>
      <c r="C7" s="7"/>
      <c r="D7" s="6"/>
      <c r="E7" s="226"/>
      <c r="F7" s="227"/>
      <c r="G7" s="227"/>
      <c r="H7" s="227"/>
      <c r="I7" s="227"/>
      <c r="J7" s="228"/>
      <c r="K7" s="27"/>
      <c r="L7" s="28"/>
      <c r="M7" s="48"/>
      <c r="N7" s="23"/>
    </row>
    <row r="8" spans="1:14" s="8" customFormat="1" ht="25.5" customHeight="1">
      <c r="A8" s="134"/>
      <c r="B8" s="58"/>
      <c r="C8" s="59"/>
      <c r="D8" s="9"/>
      <c r="E8" s="10"/>
      <c r="F8" s="10"/>
      <c r="G8" s="30"/>
      <c r="H8" s="30"/>
      <c r="I8" s="31"/>
      <c r="J8" s="32"/>
      <c r="K8" s="13"/>
      <c r="L8" s="13"/>
      <c r="M8" s="13"/>
      <c r="N8" s="24"/>
    </row>
    <row r="9" spans="1:14" s="8" customFormat="1" ht="25.5" customHeight="1">
      <c r="A9" s="135"/>
      <c r="B9" s="60"/>
      <c r="C9" s="59"/>
      <c r="D9" s="9"/>
      <c r="E9" s="14"/>
      <c r="F9" s="10"/>
      <c r="G9" s="30"/>
      <c r="H9" s="30"/>
      <c r="I9" s="31"/>
      <c r="J9" s="32"/>
      <c r="K9" s="13"/>
      <c r="L9" s="13"/>
      <c r="M9" s="13"/>
      <c r="N9" s="24"/>
    </row>
    <row r="10" spans="1:14" s="15" customFormat="1" ht="25.5" customHeight="1">
      <c r="A10" s="136"/>
      <c r="B10" s="60"/>
      <c r="C10" s="59"/>
      <c r="D10" s="9"/>
      <c r="E10" s="14"/>
      <c r="F10" s="10"/>
      <c r="G10" s="30"/>
      <c r="H10" s="30"/>
      <c r="I10" s="31"/>
      <c r="J10" s="32"/>
      <c r="K10" s="13"/>
      <c r="L10" s="13"/>
      <c r="M10" s="13"/>
      <c r="N10" s="24"/>
    </row>
    <row r="11" spans="1:14" s="8" customFormat="1" ht="25.5" customHeight="1">
      <c r="A11" s="136"/>
      <c r="B11" s="58"/>
      <c r="C11" s="61"/>
      <c r="D11" s="9"/>
      <c r="E11" s="16"/>
      <c r="F11" s="17"/>
      <c r="G11" s="33"/>
      <c r="H11" s="33"/>
      <c r="I11" s="34"/>
      <c r="J11" s="35"/>
      <c r="K11" s="13"/>
      <c r="L11" s="13"/>
      <c r="M11" s="13"/>
      <c r="N11" s="24"/>
    </row>
    <row r="12" spans="1:14" s="8" customFormat="1" ht="25.5" customHeight="1">
      <c r="A12" s="136"/>
      <c r="B12" s="58"/>
      <c r="C12" s="62"/>
      <c r="D12" s="9"/>
      <c r="E12" s="19"/>
      <c r="F12" s="4"/>
      <c r="G12" s="30"/>
      <c r="H12" s="30"/>
      <c r="I12" s="31"/>
      <c r="J12" s="32"/>
      <c r="K12" s="13"/>
      <c r="L12" s="13"/>
      <c r="M12" s="13"/>
      <c r="N12" s="24"/>
    </row>
    <row r="13" spans="1:14" s="15" customFormat="1" ht="25.5" customHeight="1">
      <c r="A13" s="94"/>
      <c r="B13" s="58"/>
      <c r="C13" s="63"/>
      <c r="D13" s="9"/>
      <c r="E13" s="20"/>
      <c r="F13" s="21"/>
      <c r="G13" s="30"/>
      <c r="H13" s="30"/>
      <c r="I13" s="31"/>
      <c r="J13" s="32"/>
      <c r="K13" s="13"/>
      <c r="L13" s="13"/>
      <c r="M13" s="13"/>
      <c r="N13" s="24"/>
    </row>
    <row r="14" spans="1:14" s="8" customFormat="1" ht="25.5" customHeight="1">
      <c r="A14" s="95"/>
      <c r="B14" s="58"/>
      <c r="C14" s="61"/>
      <c r="D14" s="9"/>
      <c r="E14" s="80"/>
      <c r="F14" s="81"/>
      <c r="G14" s="33"/>
      <c r="H14" s="33"/>
      <c r="I14" s="34"/>
      <c r="J14" s="35"/>
      <c r="K14" s="18"/>
      <c r="L14" s="18"/>
      <c r="M14" s="13"/>
      <c r="N14" s="24"/>
    </row>
    <row r="15" spans="1:14" s="8" customFormat="1" ht="25.5" customHeight="1">
      <c r="A15" s="95"/>
      <c r="B15" s="58"/>
      <c r="C15" s="62"/>
      <c r="D15" s="9"/>
      <c r="E15" s="82"/>
      <c r="F15" s="82"/>
      <c r="G15" s="30"/>
      <c r="H15" s="30"/>
      <c r="I15" s="31"/>
      <c r="J15" s="32"/>
      <c r="K15" s="18"/>
      <c r="L15" s="18"/>
      <c r="M15" s="13"/>
      <c r="N15" s="24"/>
    </row>
    <row r="16" spans="1:14" s="8" customFormat="1" ht="25.5" customHeight="1">
      <c r="A16" s="95"/>
      <c r="B16" s="58"/>
      <c r="C16" s="62"/>
      <c r="D16" s="9"/>
      <c r="E16" s="82"/>
      <c r="F16" s="82"/>
      <c r="G16" s="30"/>
      <c r="H16" s="30"/>
      <c r="I16" s="31"/>
      <c r="J16" s="32"/>
      <c r="K16" s="18"/>
      <c r="L16" s="18"/>
      <c r="M16" s="13"/>
      <c r="N16" s="24"/>
    </row>
    <row r="17" spans="1:14" s="8" customFormat="1" ht="25.5" customHeight="1">
      <c r="A17" s="95"/>
      <c r="B17" s="58"/>
      <c r="C17" s="62"/>
      <c r="D17" s="9"/>
      <c r="E17" s="82"/>
      <c r="F17" s="82"/>
      <c r="G17" s="30"/>
      <c r="H17" s="30"/>
      <c r="I17" s="31"/>
      <c r="J17" s="32"/>
      <c r="K17" s="18"/>
      <c r="L17" s="18"/>
      <c r="M17" s="13"/>
      <c r="N17" s="24"/>
    </row>
    <row r="18" spans="1:14" s="8" customFormat="1" ht="25.5" customHeight="1">
      <c r="A18" s="94"/>
      <c r="B18" s="64"/>
      <c r="C18" s="66"/>
      <c r="D18" s="9"/>
      <c r="E18" s="36"/>
      <c r="F18" s="36"/>
      <c r="G18" s="30"/>
      <c r="H18" s="30"/>
      <c r="I18" s="11"/>
      <c r="J18" s="12"/>
      <c r="K18" s="18"/>
      <c r="L18" s="18"/>
      <c r="M18" s="13"/>
      <c r="N18" s="24"/>
    </row>
    <row r="19" spans="1:14" s="8" customFormat="1" ht="25.5" customHeight="1">
      <c r="A19" s="95"/>
      <c r="B19" s="67"/>
      <c r="C19" s="66"/>
      <c r="D19" s="9"/>
      <c r="E19" s="36"/>
      <c r="F19" s="36"/>
      <c r="G19" s="30"/>
      <c r="H19" s="30"/>
      <c r="I19" s="11"/>
      <c r="J19" s="12"/>
      <c r="K19" s="18"/>
      <c r="L19" s="18"/>
      <c r="M19" s="13"/>
      <c r="N19" s="24"/>
    </row>
    <row r="20" spans="1:14" s="8" customFormat="1" ht="25.5" customHeight="1">
      <c r="A20" s="95"/>
      <c r="B20" s="67"/>
      <c r="C20" s="65"/>
      <c r="D20" s="9"/>
      <c r="E20" s="37"/>
      <c r="F20" s="36"/>
      <c r="G20" s="30"/>
      <c r="H20" s="30"/>
      <c r="I20" s="11"/>
      <c r="J20" s="12"/>
      <c r="K20" s="18"/>
      <c r="L20" s="18"/>
      <c r="M20" s="13"/>
      <c r="N20" s="24"/>
    </row>
    <row r="21" spans="1:14" ht="36" customHeight="1">
      <c r="A21" s="95"/>
      <c r="B21" s="68"/>
      <c r="C21" s="68"/>
      <c r="D21" s="9"/>
      <c r="E21" s="38"/>
      <c r="F21" s="39"/>
      <c r="G21" s="40"/>
      <c r="H21" s="40"/>
      <c r="I21" s="1"/>
      <c r="J21" s="1"/>
      <c r="K21" s="18"/>
      <c r="L21" s="18"/>
      <c r="M21" s="13"/>
      <c r="N21" s="25"/>
    </row>
    <row r="22" spans="1:14" ht="25.5" customHeight="1">
      <c r="A22" s="95"/>
      <c r="B22" s="68"/>
      <c r="C22" s="68"/>
      <c r="D22" s="9"/>
      <c r="E22" s="38"/>
      <c r="F22" s="39"/>
      <c r="G22" s="40"/>
      <c r="H22" s="40"/>
      <c r="I22" s="83"/>
      <c r="J22" s="83"/>
      <c r="K22" s="13"/>
      <c r="L22" s="13"/>
      <c r="M22" s="13"/>
      <c r="N22" s="25"/>
    </row>
    <row r="23" spans="1:14" ht="25.5" customHeight="1">
      <c r="A23" s="95"/>
      <c r="B23" s="68"/>
      <c r="C23" s="68"/>
      <c r="D23" s="9"/>
      <c r="E23" s="36"/>
      <c r="F23" s="39"/>
      <c r="G23" s="40"/>
      <c r="H23" s="40"/>
      <c r="I23" s="83"/>
      <c r="J23" s="83"/>
      <c r="K23" s="13"/>
      <c r="L23" s="13"/>
      <c r="M23" s="13"/>
      <c r="N23" s="25"/>
    </row>
    <row r="24" spans="1:14" ht="25.5" customHeight="1">
      <c r="A24" s="95"/>
      <c r="B24" s="68"/>
      <c r="C24" s="68"/>
      <c r="D24" s="9"/>
      <c r="E24" s="36"/>
      <c r="F24" s="39"/>
      <c r="G24" s="40"/>
      <c r="H24" s="40"/>
      <c r="I24" s="83"/>
      <c r="J24" s="83"/>
      <c r="K24" s="13"/>
      <c r="L24" s="13"/>
      <c r="M24" s="13"/>
      <c r="N24" s="25"/>
    </row>
    <row r="25" spans="1:14" ht="25.5" customHeight="1">
      <c r="A25" s="95"/>
      <c r="B25" s="68"/>
      <c r="C25" s="68"/>
      <c r="D25" s="9"/>
      <c r="E25" s="36"/>
      <c r="F25" s="39"/>
      <c r="G25" s="40"/>
      <c r="H25" s="40"/>
      <c r="I25" s="83"/>
      <c r="J25" s="83"/>
      <c r="K25" s="13"/>
      <c r="L25" s="13"/>
      <c r="M25" s="13"/>
      <c r="N25" s="25"/>
    </row>
    <row r="26" spans="1:14" ht="25.5" customHeight="1">
      <c r="A26" s="95"/>
      <c r="B26" s="68"/>
      <c r="C26" s="68"/>
      <c r="D26" s="9"/>
      <c r="E26" s="36"/>
      <c r="F26" s="39"/>
      <c r="G26" s="40"/>
      <c r="H26" s="40"/>
      <c r="I26" s="83"/>
      <c r="J26" s="83"/>
      <c r="K26" s="13"/>
      <c r="L26" s="13"/>
      <c r="M26" s="13"/>
      <c r="N26" s="25"/>
    </row>
    <row r="27" spans="1:14" ht="25.5" customHeight="1">
      <c r="A27" s="95"/>
      <c r="B27" s="68"/>
      <c r="C27" s="68"/>
      <c r="D27" s="9"/>
      <c r="E27" s="86"/>
      <c r="F27" s="87"/>
      <c r="G27" s="40"/>
      <c r="H27" s="40"/>
      <c r="I27" s="83"/>
      <c r="J27" s="83"/>
      <c r="K27" s="41"/>
      <c r="L27" s="41"/>
      <c r="M27" s="41"/>
      <c r="N27" s="25"/>
    </row>
    <row r="28" spans="1:14" ht="25.5" customHeight="1">
      <c r="A28" s="94"/>
      <c r="B28" s="84"/>
      <c r="C28" s="84"/>
      <c r="D28" s="9"/>
      <c r="E28" s="30"/>
      <c r="F28" s="39"/>
      <c r="G28" s="1"/>
      <c r="H28" s="1"/>
      <c r="I28" s="40"/>
      <c r="J28" s="40"/>
      <c r="K28" s="41"/>
      <c r="L28" s="41"/>
      <c r="M28" s="41"/>
      <c r="N28" s="79"/>
    </row>
    <row r="29" spans="1:14" ht="25.5" customHeight="1">
      <c r="A29" s="137"/>
      <c r="B29" s="84"/>
      <c r="C29" s="89"/>
      <c r="D29" s="9"/>
      <c r="E29" s="30"/>
      <c r="F29" s="39"/>
      <c r="G29" s="1"/>
      <c r="H29" s="1"/>
      <c r="I29" s="40"/>
      <c r="J29" s="40"/>
      <c r="K29" s="41"/>
      <c r="L29" s="41"/>
      <c r="M29" s="41"/>
      <c r="N29" s="79"/>
    </row>
    <row r="30" spans="1:14" ht="25.5" customHeight="1">
      <c r="A30" s="138"/>
      <c r="B30" s="84"/>
      <c r="C30" s="89"/>
      <c r="D30" s="9"/>
      <c r="E30" s="30"/>
      <c r="F30" s="39"/>
      <c r="G30" s="1"/>
      <c r="H30" s="1"/>
      <c r="I30" s="40"/>
      <c r="J30" s="40"/>
      <c r="K30" s="41"/>
      <c r="L30" s="41"/>
      <c r="M30" s="41"/>
      <c r="N30" s="79"/>
    </row>
    <row r="31" spans="1:14" ht="25.5" customHeight="1">
      <c r="A31" s="94"/>
      <c r="B31" s="84"/>
      <c r="C31" s="89"/>
      <c r="D31" s="9"/>
      <c r="E31" s="30"/>
      <c r="F31" s="39"/>
      <c r="G31" s="1"/>
      <c r="H31" s="1"/>
      <c r="I31" s="40"/>
      <c r="J31" s="40"/>
      <c r="K31" s="41"/>
      <c r="L31" s="41"/>
      <c r="M31" s="41"/>
      <c r="N31" s="79"/>
    </row>
    <row r="32" spans="1:14" ht="25.5" customHeight="1">
      <c r="A32" s="95"/>
      <c r="B32" s="84"/>
      <c r="C32" s="89"/>
      <c r="D32" s="9"/>
      <c r="E32" s="30"/>
      <c r="F32" s="39"/>
      <c r="G32" s="1"/>
      <c r="H32" s="1"/>
      <c r="I32" s="40"/>
      <c r="J32" s="40"/>
      <c r="K32" s="41"/>
      <c r="L32" s="41"/>
      <c r="M32" s="41"/>
      <c r="N32" s="79"/>
    </row>
    <row r="33" spans="1:14" ht="25.5" customHeight="1">
      <c r="A33" s="95"/>
      <c r="B33" s="84"/>
      <c r="C33" s="89"/>
      <c r="D33" s="9"/>
      <c r="E33" s="30"/>
      <c r="F33" s="39"/>
      <c r="G33" s="1"/>
      <c r="H33" s="1"/>
      <c r="I33" s="40"/>
      <c r="J33" s="40"/>
      <c r="K33" s="41"/>
      <c r="L33" s="41"/>
      <c r="M33" s="41"/>
      <c r="N33" s="79"/>
    </row>
    <row r="34" spans="1:14" ht="25.5" customHeight="1">
      <c r="A34" s="95"/>
      <c r="B34" s="84"/>
      <c r="C34" s="89"/>
      <c r="D34" s="9"/>
      <c r="E34" s="30"/>
      <c r="F34" s="39"/>
      <c r="G34" s="1"/>
      <c r="H34" s="1"/>
      <c r="I34" s="40"/>
      <c r="J34" s="40"/>
      <c r="K34" s="41"/>
      <c r="L34" s="41"/>
      <c r="M34" s="41"/>
      <c r="N34" s="79"/>
    </row>
    <row r="35" spans="1:14" ht="25.5" customHeight="1">
      <c r="A35" s="139"/>
      <c r="B35" s="84"/>
      <c r="C35" s="140"/>
      <c r="D35" s="9"/>
      <c r="E35" s="30"/>
      <c r="F35" s="39"/>
      <c r="G35" s="1"/>
      <c r="H35" s="1"/>
      <c r="I35" s="40"/>
      <c r="J35" s="40"/>
      <c r="K35" s="13"/>
      <c r="L35" s="13"/>
      <c r="M35" s="13"/>
      <c r="N35" s="79"/>
    </row>
    <row r="36" spans="1:13" ht="25.5" customHeight="1" thickBot="1">
      <c r="A36" s="224"/>
      <c r="B36" s="224"/>
      <c r="C36" s="224"/>
      <c r="D36" s="224"/>
      <c r="E36" s="224"/>
      <c r="F36" s="224"/>
      <c r="G36" s="224"/>
      <c r="H36" s="224"/>
      <c r="I36" s="224"/>
      <c r="J36" s="225"/>
      <c r="K36" s="88"/>
      <c r="L36" s="88"/>
      <c r="M36" s="90"/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29"/>
      <c r="C38" s="230"/>
      <c r="D38" s="231"/>
      <c r="E38" s="219"/>
      <c r="F38" s="220"/>
      <c r="G38" s="195"/>
      <c r="H38" s="196"/>
      <c r="I38" s="232"/>
      <c r="J38" s="233"/>
      <c r="K38" s="213"/>
      <c r="L38" s="214"/>
      <c r="M38" s="215"/>
    </row>
    <row r="39" spans="1:13" ht="103.5" customHeight="1">
      <c r="A39" s="75"/>
      <c r="B39" s="70"/>
      <c r="C39" s="71"/>
      <c r="D39" s="74"/>
      <c r="E39" s="52"/>
      <c r="F39" s="53"/>
      <c r="G39" s="54"/>
      <c r="H39" s="55"/>
      <c r="I39" s="56"/>
      <c r="J39" s="57"/>
      <c r="K39" s="187"/>
      <c r="L39" s="188"/>
      <c r="M39" s="47"/>
    </row>
    <row r="40" spans="1:13" ht="51.75" customHeight="1">
      <c r="A40" s="29"/>
      <c r="B40" s="6"/>
      <c r="C40" s="7"/>
      <c r="D40" s="6"/>
      <c r="E40" s="226"/>
      <c r="F40" s="227"/>
      <c r="G40" s="227"/>
      <c r="H40" s="227"/>
      <c r="I40" s="227"/>
      <c r="J40" s="228"/>
      <c r="K40" s="72"/>
      <c r="L40" s="73"/>
      <c r="M40" s="48"/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</mergeCells>
  <printOptions/>
  <pageMargins left="0.75" right="0.75" top="1" bottom="1" header="0.5" footer="0.5"/>
  <pageSetup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I43"/>
  <sheetViews>
    <sheetView zoomScale="90" zoomScaleNormal="90" zoomScalePageLayoutView="0" workbookViewId="0" topLeftCell="A7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/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/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76"/>
      <c r="B5" s="216"/>
      <c r="C5" s="217"/>
      <c r="D5" s="218"/>
      <c r="E5" s="219"/>
      <c r="F5" s="220"/>
      <c r="G5" s="195"/>
      <c r="H5" s="196"/>
      <c r="I5" s="197"/>
      <c r="J5" s="198"/>
      <c r="K5" s="213"/>
      <c r="L5" s="214"/>
      <c r="M5" s="215"/>
    </row>
    <row r="6" spans="1:13" s="5" customFormat="1" ht="82.5" customHeight="1">
      <c r="A6" s="46"/>
      <c r="B6" s="49"/>
      <c r="C6" s="50"/>
      <c r="D6" s="51"/>
      <c r="E6" s="52"/>
      <c r="F6" s="53"/>
      <c r="G6" s="54"/>
      <c r="H6" s="55"/>
      <c r="I6" s="56"/>
      <c r="J6" s="57"/>
      <c r="K6" s="187"/>
      <c r="L6" s="188"/>
      <c r="M6" s="47"/>
    </row>
    <row r="7" spans="1:14" s="8" customFormat="1" ht="43.5" customHeight="1">
      <c r="A7" s="29"/>
      <c r="B7" s="6"/>
      <c r="C7" s="7"/>
      <c r="D7" s="6"/>
      <c r="E7" s="226"/>
      <c r="F7" s="227"/>
      <c r="G7" s="227"/>
      <c r="H7" s="227"/>
      <c r="I7" s="227"/>
      <c r="J7" s="228"/>
      <c r="K7" s="27"/>
      <c r="L7" s="28"/>
      <c r="M7" s="48"/>
      <c r="N7" s="23"/>
    </row>
    <row r="8" spans="1:14" s="8" customFormat="1" ht="25.5" customHeight="1">
      <c r="A8" s="134"/>
      <c r="B8" s="58"/>
      <c r="C8" s="59"/>
      <c r="D8" s="9"/>
      <c r="E8" s="10"/>
      <c r="F8" s="10"/>
      <c r="G8" s="30"/>
      <c r="H8" s="30"/>
      <c r="I8" s="31"/>
      <c r="J8" s="32"/>
      <c r="K8" s="13"/>
      <c r="L8" s="13"/>
      <c r="M8" s="13"/>
      <c r="N8" s="24"/>
    </row>
    <row r="9" spans="1:14" s="8" customFormat="1" ht="25.5" customHeight="1">
      <c r="A9" s="135"/>
      <c r="B9" s="60"/>
      <c r="C9" s="59"/>
      <c r="D9" s="9"/>
      <c r="E9" s="14"/>
      <c r="F9" s="10"/>
      <c r="G9" s="30"/>
      <c r="H9" s="30"/>
      <c r="I9" s="31"/>
      <c r="J9" s="32"/>
      <c r="K9" s="13"/>
      <c r="L9" s="13"/>
      <c r="M9" s="13"/>
      <c r="N9" s="24"/>
    </row>
    <row r="10" spans="1:87" s="15" customFormat="1" ht="25.5" customHeight="1">
      <c r="A10" s="136"/>
      <c r="B10" s="60"/>
      <c r="C10" s="59"/>
      <c r="D10" s="9"/>
      <c r="E10" s="14"/>
      <c r="F10" s="10"/>
      <c r="G10" s="30"/>
      <c r="H10" s="30"/>
      <c r="I10" s="31"/>
      <c r="J10" s="32"/>
      <c r="K10" s="13"/>
      <c r="L10" s="13"/>
      <c r="M10" s="13"/>
      <c r="N10" s="24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</row>
    <row r="11" spans="1:87" s="8" customFormat="1" ht="25.5" customHeight="1">
      <c r="A11" s="136"/>
      <c r="B11" s="58"/>
      <c r="C11" s="61"/>
      <c r="D11" s="9"/>
      <c r="E11" s="16"/>
      <c r="F11" s="17"/>
      <c r="G11" s="33"/>
      <c r="H11" s="33"/>
      <c r="I11" s="34"/>
      <c r="J11" s="35"/>
      <c r="K11" s="13"/>
      <c r="L11" s="13"/>
      <c r="M11" s="13"/>
      <c r="N11" s="24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</row>
    <row r="12" spans="1:87" s="8" customFormat="1" ht="25.5" customHeight="1">
      <c r="A12" s="136"/>
      <c r="B12" s="58"/>
      <c r="C12" s="62"/>
      <c r="D12" s="9"/>
      <c r="E12" s="19"/>
      <c r="F12" s="4"/>
      <c r="G12" s="30"/>
      <c r="H12" s="30"/>
      <c r="I12" s="31"/>
      <c r="J12" s="32"/>
      <c r="K12" s="13"/>
      <c r="L12" s="13"/>
      <c r="M12" s="13"/>
      <c r="N12" s="24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</row>
    <row r="13" spans="1:87" s="15" customFormat="1" ht="25.5" customHeight="1">
      <c r="A13" s="94"/>
      <c r="B13" s="58"/>
      <c r="C13" s="63"/>
      <c r="D13" s="9"/>
      <c r="E13" s="20"/>
      <c r="F13" s="21"/>
      <c r="G13" s="30"/>
      <c r="H13" s="30"/>
      <c r="I13" s="31"/>
      <c r="J13" s="32"/>
      <c r="K13" s="13"/>
      <c r="L13" s="13"/>
      <c r="M13" s="13"/>
      <c r="N13" s="24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</row>
    <row r="14" spans="1:87" s="8" customFormat="1" ht="25.5" customHeight="1">
      <c r="A14" s="95"/>
      <c r="B14" s="58"/>
      <c r="C14" s="61"/>
      <c r="D14" s="9"/>
      <c r="E14" s="80"/>
      <c r="F14" s="81"/>
      <c r="G14" s="33"/>
      <c r="H14" s="33"/>
      <c r="I14" s="34"/>
      <c r="J14" s="35"/>
      <c r="K14" s="13"/>
      <c r="L14" s="13"/>
      <c r="M14" s="13"/>
      <c r="N14" s="24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</row>
    <row r="15" spans="1:14" s="8" customFormat="1" ht="25.5" customHeight="1">
      <c r="A15" s="95"/>
      <c r="B15" s="58"/>
      <c r="C15" s="62"/>
      <c r="D15" s="9"/>
      <c r="E15" s="82"/>
      <c r="F15" s="82"/>
      <c r="G15" s="30"/>
      <c r="H15" s="30"/>
      <c r="I15" s="31"/>
      <c r="J15" s="32"/>
      <c r="K15" s="13"/>
      <c r="L15" s="13"/>
      <c r="M15" s="13"/>
      <c r="N15" s="24"/>
    </row>
    <row r="16" spans="1:14" s="8" customFormat="1" ht="25.5" customHeight="1">
      <c r="A16" s="95"/>
      <c r="B16" s="58"/>
      <c r="C16" s="62"/>
      <c r="D16" s="9"/>
      <c r="E16" s="82"/>
      <c r="F16" s="82"/>
      <c r="G16" s="30"/>
      <c r="H16" s="30"/>
      <c r="I16" s="31"/>
      <c r="J16" s="32"/>
      <c r="K16" s="13"/>
      <c r="L16" s="13"/>
      <c r="M16" s="13"/>
      <c r="N16" s="24"/>
    </row>
    <row r="17" spans="1:14" s="8" customFormat="1" ht="25.5" customHeight="1">
      <c r="A17" s="95"/>
      <c r="B17" s="58"/>
      <c r="C17" s="62"/>
      <c r="D17" s="9"/>
      <c r="E17" s="82"/>
      <c r="F17" s="82"/>
      <c r="G17" s="30"/>
      <c r="H17" s="30"/>
      <c r="I17" s="31"/>
      <c r="J17" s="32"/>
      <c r="K17" s="13"/>
      <c r="L17" s="13"/>
      <c r="M17" s="13"/>
      <c r="N17" s="24"/>
    </row>
    <row r="18" spans="1:14" s="8" customFormat="1" ht="25.5" customHeight="1">
      <c r="A18" s="94"/>
      <c r="B18" s="64"/>
      <c r="C18" s="66"/>
      <c r="D18" s="9"/>
      <c r="E18" s="36"/>
      <c r="F18" s="36"/>
      <c r="G18" s="30"/>
      <c r="H18" s="30"/>
      <c r="I18" s="11"/>
      <c r="J18" s="12"/>
      <c r="K18" s="13"/>
      <c r="L18" s="13"/>
      <c r="M18" s="13"/>
      <c r="N18" s="24"/>
    </row>
    <row r="19" spans="1:14" s="8" customFormat="1" ht="25.5" customHeight="1">
      <c r="A19" s="95"/>
      <c r="B19" s="67"/>
      <c r="C19" s="66"/>
      <c r="D19" s="9"/>
      <c r="E19" s="36"/>
      <c r="F19" s="36"/>
      <c r="G19" s="30"/>
      <c r="H19" s="30"/>
      <c r="I19" s="11"/>
      <c r="J19" s="12"/>
      <c r="K19" s="18"/>
      <c r="L19" s="13"/>
      <c r="M19" s="13"/>
      <c r="N19" s="24"/>
    </row>
    <row r="20" spans="1:14" s="8" customFormat="1" ht="25.5" customHeight="1">
      <c r="A20" s="95"/>
      <c r="B20" s="67"/>
      <c r="C20" s="65"/>
      <c r="D20" s="9"/>
      <c r="E20" s="37"/>
      <c r="F20" s="36"/>
      <c r="G20" s="30"/>
      <c r="H20" s="30"/>
      <c r="I20" s="11"/>
      <c r="J20" s="12"/>
      <c r="K20" s="18"/>
      <c r="L20" s="13"/>
      <c r="M20" s="13"/>
      <c r="N20" s="24"/>
    </row>
    <row r="21" spans="1:14" ht="36" customHeight="1">
      <c r="A21" s="95"/>
      <c r="B21" s="68"/>
      <c r="C21" s="68"/>
      <c r="D21" s="3"/>
      <c r="E21" s="38"/>
      <c r="F21" s="39"/>
      <c r="G21" s="40"/>
      <c r="H21" s="40"/>
      <c r="I21" s="1"/>
      <c r="J21" s="1"/>
      <c r="K21" s="18"/>
      <c r="L21" s="13"/>
      <c r="M21" s="13"/>
      <c r="N21" s="25"/>
    </row>
    <row r="22" spans="1:14" ht="25.5" customHeight="1">
      <c r="A22" s="95"/>
      <c r="B22" s="68"/>
      <c r="C22" s="68"/>
      <c r="D22" s="3"/>
      <c r="E22" s="38"/>
      <c r="F22" s="39"/>
      <c r="G22" s="40"/>
      <c r="H22" s="40"/>
      <c r="I22" s="83"/>
      <c r="J22" s="83"/>
      <c r="K22" s="13"/>
      <c r="L22" s="13"/>
      <c r="M22" s="13"/>
      <c r="N22" s="25"/>
    </row>
    <row r="23" spans="1:14" ht="25.5" customHeight="1">
      <c r="A23" s="95"/>
      <c r="B23" s="68"/>
      <c r="C23" s="68"/>
      <c r="D23" s="3"/>
      <c r="E23" s="36"/>
      <c r="F23" s="39"/>
      <c r="G23" s="40"/>
      <c r="H23" s="40"/>
      <c r="I23" s="83"/>
      <c r="J23" s="83"/>
      <c r="K23" s="13"/>
      <c r="L23" s="13"/>
      <c r="M23" s="13"/>
      <c r="N23" s="25"/>
    </row>
    <row r="24" spans="1:14" ht="25.5" customHeight="1">
      <c r="A24" s="95"/>
      <c r="B24" s="68"/>
      <c r="C24" s="68"/>
      <c r="D24" s="3"/>
      <c r="E24" s="36"/>
      <c r="F24" s="39"/>
      <c r="G24" s="40"/>
      <c r="H24" s="40"/>
      <c r="I24" s="83"/>
      <c r="J24" s="83"/>
      <c r="K24" s="13"/>
      <c r="L24" s="13"/>
      <c r="M24" s="13"/>
      <c r="N24" s="25"/>
    </row>
    <row r="25" spans="1:14" ht="25.5" customHeight="1">
      <c r="A25" s="95"/>
      <c r="B25" s="68"/>
      <c r="C25" s="68"/>
      <c r="D25" s="3"/>
      <c r="E25" s="36"/>
      <c r="F25" s="39"/>
      <c r="G25" s="40"/>
      <c r="H25" s="40"/>
      <c r="I25" s="83"/>
      <c r="J25" s="83"/>
      <c r="K25" s="13"/>
      <c r="L25" s="13"/>
      <c r="M25" s="13"/>
      <c r="N25" s="25"/>
    </row>
    <row r="26" spans="1:14" ht="25.5" customHeight="1">
      <c r="A26" s="95"/>
      <c r="B26" s="68"/>
      <c r="C26" s="68"/>
      <c r="D26" s="3"/>
      <c r="E26" s="36"/>
      <c r="F26" s="39"/>
      <c r="G26" s="40"/>
      <c r="H26" s="40"/>
      <c r="I26" s="83"/>
      <c r="J26" s="83"/>
      <c r="K26" s="13"/>
      <c r="L26" s="13"/>
      <c r="M26" s="13"/>
      <c r="N26" s="25"/>
    </row>
    <row r="27" spans="1:14" ht="25.5" customHeight="1">
      <c r="A27" s="95"/>
      <c r="B27" s="68"/>
      <c r="C27" s="68"/>
      <c r="D27" s="85"/>
      <c r="E27" s="86"/>
      <c r="F27" s="87"/>
      <c r="G27" s="40"/>
      <c r="H27" s="40"/>
      <c r="I27" s="83"/>
      <c r="J27" s="83"/>
      <c r="K27" s="41"/>
      <c r="L27" s="13"/>
      <c r="M27" s="41"/>
      <c r="N27" s="25"/>
    </row>
    <row r="28" spans="1:14" ht="25.5" customHeight="1">
      <c r="A28" s="94"/>
      <c r="B28" s="84"/>
      <c r="C28" s="84"/>
      <c r="D28" s="3"/>
      <c r="E28" s="30"/>
      <c r="F28" s="39"/>
      <c r="G28" s="1"/>
      <c r="H28" s="1"/>
      <c r="I28" s="40"/>
      <c r="J28" s="40"/>
      <c r="K28" s="41"/>
      <c r="L28" s="13"/>
      <c r="M28" s="41"/>
      <c r="N28" s="79"/>
    </row>
    <row r="29" spans="1:14" ht="25.5" customHeight="1">
      <c r="A29" s="137"/>
      <c r="B29" s="84"/>
      <c r="C29" s="89"/>
      <c r="D29" s="3"/>
      <c r="E29" s="30"/>
      <c r="F29" s="39"/>
      <c r="G29" s="1"/>
      <c r="H29" s="1"/>
      <c r="I29" s="40"/>
      <c r="J29" s="40"/>
      <c r="K29" s="41"/>
      <c r="L29" s="13"/>
      <c r="M29" s="41"/>
      <c r="N29" s="79"/>
    </row>
    <row r="30" spans="1:14" ht="25.5" customHeight="1">
      <c r="A30" s="138"/>
      <c r="B30" s="84"/>
      <c r="C30" s="89"/>
      <c r="D30" s="3"/>
      <c r="E30" s="30"/>
      <c r="F30" s="39"/>
      <c r="G30" s="1"/>
      <c r="H30" s="1"/>
      <c r="I30" s="40"/>
      <c r="J30" s="40"/>
      <c r="K30" s="41"/>
      <c r="L30" s="13"/>
      <c r="M30" s="41"/>
      <c r="N30" s="79"/>
    </row>
    <row r="31" spans="1:14" ht="25.5" customHeight="1">
      <c r="A31" s="94"/>
      <c r="B31" s="84"/>
      <c r="C31" s="89"/>
      <c r="D31" s="3"/>
      <c r="E31" s="30"/>
      <c r="F31" s="39"/>
      <c r="G31" s="1"/>
      <c r="H31" s="1"/>
      <c r="I31" s="40"/>
      <c r="J31" s="40"/>
      <c r="K31" s="41"/>
      <c r="L31" s="13"/>
      <c r="M31" s="41"/>
      <c r="N31" s="79"/>
    </row>
    <row r="32" spans="1:14" ht="25.5" customHeight="1">
      <c r="A32" s="95"/>
      <c r="B32" s="84"/>
      <c r="C32" s="89"/>
      <c r="D32" s="3"/>
      <c r="E32" s="30"/>
      <c r="F32" s="39"/>
      <c r="G32" s="1"/>
      <c r="H32" s="1"/>
      <c r="I32" s="40"/>
      <c r="J32" s="40"/>
      <c r="K32" s="41"/>
      <c r="L32" s="13"/>
      <c r="M32" s="41"/>
      <c r="N32" s="79"/>
    </row>
    <row r="33" spans="1:14" ht="25.5" customHeight="1">
      <c r="A33" s="95"/>
      <c r="B33" s="84"/>
      <c r="C33" s="89"/>
      <c r="D33" s="3"/>
      <c r="E33" s="30"/>
      <c r="F33" s="39"/>
      <c r="G33" s="1"/>
      <c r="H33" s="1"/>
      <c r="I33" s="40"/>
      <c r="J33" s="40"/>
      <c r="K33" s="41"/>
      <c r="L33" s="13"/>
      <c r="M33" s="41"/>
      <c r="N33" s="79"/>
    </row>
    <row r="34" spans="1:14" ht="25.5" customHeight="1">
      <c r="A34" s="95"/>
      <c r="B34" s="84"/>
      <c r="C34" s="89"/>
      <c r="D34" s="3"/>
      <c r="E34" s="30"/>
      <c r="F34" s="39"/>
      <c r="G34" s="1"/>
      <c r="H34" s="1"/>
      <c r="I34" s="40"/>
      <c r="J34" s="40"/>
      <c r="K34" s="41"/>
      <c r="L34" s="13"/>
      <c r="M34" s="41"/>
      <c r="N34" s="79"/>
    </row>
    <row r="35" spans="1:14" ht="25.5" customHeight="1">
      <c r="A35" s="139"/>
      <c r="B35" s="84"/>
      <c r="C35" s="140"/>
      <c r="D35" s="3"/>
      <c r="E35" s="30"/>
      <c r="F35" s="39"/>
      <c r="G35" s="1"/>
      <c r="H35" s="1"/>
      <c r="I35" s="40"/>
      <c r="J35" s="40"/>
      <c r="K35" s="13"/>
      <c r="L35" s="13"/>
      <c r="M35" s="13"/>
      <c r="N35" s="79"/>
    </row>
    <row r="36" spans="1:13" ht="25.5" customHeight="1" thickBot="1">
      <c r="A36" s="224"/>
      <c r="B36" s="224"/>
      <c r="C36" s="224"/>
      <c r="D36" s="224"/>
      <c r="E36" s="224"/>
      <c r="F36" s="224"/>
      <c r="G36" s="224"/>
      <c r="H36" s="224"/>
      <c r="I36" s="224"/>
      <c r="J36" s="225"/>
      <c r="K36" s="88"/>
      <c r="L36" s="88"/>
      <c r="M36" s="90"/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29"/>
      <c r="C38" s="230"/>
      <c r="D38" s="231"/>
      <c r="E38" s="219"/>
      <c r="F38" s="220"/>
      <c r="G38" s="195"/>
      <c r="H38" s="196"/>
      <c r="I38" s="232"/>
      <c r="J38" s="233"/>
      <c r="K38" s="213"/>
      <c r="L38" s="214"/>
      <c r="M38" s="215"/>
    </row>
    <row r="39" spans="1:13" ht="103.5" customHeight="1">
      <c r="A39" s="75"/>
      <c r="B39" s="70"/>
      <c r="C39" s="71"/>
      <c r="D39" s="74"/>
      <c r="E39" s="52"/>
      <c r="F39" s="53"/>
      <c r="G39" s="54"/>
      <c r="H39" s="55"/>
      <c r="I39" s="56"/>
      <c r="J39" s="57"/>
      <c r="K39" s="187"/>
      <c r="L39" s="188"/>
      <c r="M39" s="47"/>
    </row>
    <row r="40" spans="1:13" ht="51.75" customHeight="1">
      <c r="A40" s="29"/>
      <c r="B40" s="6"/>
      <c r="C40" s="7"/>
      <c r="D40" s="6"/>
      <c r="E40" s="226"/>
      <c r="F40" s="227"/>
      <c r="G40" s="227"/>
      <c r="H40" s="227"/>
      <c r="I40" s="227"/>
      <c r="J40" s="228"/>
      <c r="K40" s="72"/>
      <c r="L40" s="73"/>
      <c r="M40" s="48"/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9">
    <mergeCell ref="A36:J36"/>
    <mergeCell ref="K6:L6"/>
    <mergeCell ref="E7:J7"/>
    <mergeCell ref="E40:J40"/>
    <mergeCell ref="B38:D38"/>
    <mergeCell ref="E38:F38"/>
    <mergeCell ref="G38:H38"/>
    <mergeCell ref="I38:J38"/>
    <mergeCell ref="K38:M38"/>
    <mergeCell ref="K39:L39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pane ySplit="7" topLeftCell="A26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148" t="s">
        <v>58</v>
      </c>
      <c r="B5" s="216"/>
      <c r="C5" s="217"/>
      <c r="D5" s="218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3</v>
      </c>
      <c r="E8" s="153">
        <v>3</v>
      </c>
      <c r="F8" s="153">
        <v>0</v>
      </c>
      <c r="G8" s="30"/>
      <c r="H8" s="30"/>
      <c r="I8" s="31"/>
      <c r="J8" s="32"/>
      <c r="K8" s="13">
        <f aca="true" t="shared" si="0" ref="K8:L15">SUM(E8)</f>
        <v>3</v>
      </c>
      <c r="L8" s="13">
        <f t="shared" si="0"/>
        <v>0</v>
      </c>
      <c r="M8" s="13">
        <f>SUM(K8,L8)</f>
        <v>3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3</v>
      </c>
      <c r="E9" s="153">
        <v>3</v>
      </c>
      <c r="F9" s="153">
        <v>0</v>
      </c>
      <c r="G9" s="30"/>
      <c r="H9" s="30"/>
      <c r="I9" s="31"/>
      <c r="J9" s="32"/>
      <c r="K9" s="13">
        <f t="shared" si="0"/>
        <v>3</v>
      </c>
      <c r="L9" s="13">
        <f t="shared" si="0"/>
        <v>0</v>
      </c>
      <c r="M9" s="13">
        <f>SUM(K9,L9)</f>
        <v>3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3</v>
      </c>
      <c r="E10" s="153">
        <v>3</v>
      </c>
      <c r="F10" s="153">
        <v>0</v>
      </c>
      <c r="G10" s="30"/>
      <c r="H10" s="30"/>
      <c r="I10" s="31"/>
      <c r="J10" s="32"/>
      <c r="K10" s="13">
        <f t="shared" si="0"/>
        <v>3</v>
      </c>
      <c r="L10" s="13">
        <f t="shared" si="0"/>
        <v>0</v>
      </c>
      <c r="M10" s="13">
        <f aca="true" t="shared" si="1" ref="M10:M35">SUM(K10,L10)</f>
        <v>3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3</v>
      </c>
      <c r="E11" s="154">
        <v>0</v>
      </c>
      <c r="F11" s="153">
        <v>3</v>
      </c>
      <c r="G11" s="30"/>
      <c r="H11" s="30"/>
      <c r="I11" s="31"/>
      <c r="J11" s="32"/>
      <c r="K11" s="13">
        <f t="shared" si="0"/>
        <v>0</v>
      </c>
      <c r="L11" s="13">
        <f t="shared" si="0"/>
        <v>3</v>
      </c>
      <c r="M11" s="13">
        <f t="shared" si="1"/>
        <v>3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3</v>
      </c>
      <c r="E12" s="154">
        <v>0</v>
      </c>
      <c r="F12" s="153">
        <v>3</v>
      </c>
      <c r="G12" s="30"/>
      <c r="H12" s="30"/>
      <c r="I12" s="31"/>
      <c r="J12" s="32"/>
      <c r="K12" s="13">
        <f t="shared" si="0"/>
        <v>0</v>
      </c>
      <c r="L12" s="13">
        <f t="shared" si="0"/>
        <v>3</v>
      </c>
      <c r="M12" s="13">
        <f t="shared" si="1"/>
        <v>3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2</v>
      </c>
      <c r="E13" s="155">
        <v>2</v>
      </c>
      <c r="F13" s="155">
        <v>0</v>
      </c>
      <c r="G13" s="33"/>
      <c r="H13" s="33"/>
      <c r="I13" s="34"/>
      <c r="J13" s="35"/>
      <c r="K13" s="13">
        <f t="shared" si="0"/>
        <v>2</v>
      </c>
      <c r="L13" s="13">
        <f t="shared" si="0"/>
        <v>0</v>
      </c>
      <c r="M13" s="13">
        <f t="shared" si="1"/>
        <v>2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2</v>
      </c>
      <c r="E14" s="155">
        <v>2</v>
      </c>
      <c r="F14" s="156">
        <v>0</v>
      </c>
      <c r="G14" s="30"/>
      <c r="H14" s="30"/>
      <c r="I14" s="31"/>
      <c r="J14" s="32"/>
      <c r="K14" s="13">
        <f t="shared" si="0"/>
        <v>2</v>
      </c>
      <c r="L14" s="13">
        <f t="shared" si="0"/>
        <v>0</v>
      </c>
      <c r="M14" s="13">
        <f t="shared" si="1"/>
        <v>2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2</v>
      </c>
      <c r="E15" s="155">
        <v>2</v>
      </c>
      <c r="F15" s="157">
        <v>0</v>
      </c>
      <c r="G15" s="30"/>
      <c r="H15" s="30"/>
      <c r="I15" s="31"/>
      <c r="J15" s="32"/>
      <c r="K15" s="13">
        <f t="shared" si="0"/>
        <v>2</v>
      </c>
      <c r="L15" s="13">
        <f t="shared" si="0"/>
        <v>0</v>
      </c>
      <c r="M15" s="13">
        <f t="shared" si="1"/>
        <v>2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2</v>
      </c>
      <c r="E16" s="155">
        <v>2</v>
      </c>
      <c r="F16" s="155">
        <v>0</v>
      </c>
      <c r="G16" s="33"/>
      <c r="H16" s="33"/>
      <c r="I16" s="34"/>
      <c r="J16" s="35"/>
      <c r="K16" s="18">
        <f>SUM(E16)</f>
        <v>2</v>
      </c>
      <c r="L16" s="18">
        <f>SUM(F16)</f>
        <v>0</v>
      </c>
      <c r="M16" s="13">
        <f t="shared" si="1"/>
        <v>2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2</v>
      </c>
      <c r="E17" s="155">
        <v>2</v>
      </c>
      <c r="F17" s="156">
        <v>0</v>
      </c>
      <c r="G17" s="30"/>
      <c r="H17" s="30"/>
      <c r="I17" s="31"/>
      <c r="J17" s="32"/>
      <c r="K17" s="18">
        <f>SUM(E17)</f>
        <v>2</v>
      </c>
      <c r="L17" s="18">
        <f>SUM(F17)</f>
        <v>0</v>
      </c>
      <c r="M17" s="13">
        <f t="shared" si="1"/>
        <v>2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3</v>
      </c>
      <c r="E18" s="36"/>
      <c r="F18" s="36"/>
      <c r="G18" s="30"/>
      <c r="H18" s="30"/>
      <c r="I18" s="158">
        <v>3</v>
      </c>
      <c r="J18" s="159">
        <v>0</v>
      </c>
      <c r="K18" s="18">
        <f>SUM(I18)</f>
        <v>3</v>
      </c>
      <c r="L18" s="18">
        <f aca="true" t="shared" si="2" ref="K18:L23">SUM(J18)</f>
        <v>0</v>
      </c>
      <c r="M18" s="13">
        <f t="shared" si="1"/>
        <v>3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3</v>
      </c>
      <c r="E19" s="36"/>
      <c r="F19" s="36"/>
      <c r="G19" s="30"/>
      <c r="H19" s="30"/>
      <c r="I19" s="158">
        <v>3</v>
      </c>
      <c r="J19" s="159">
        <v>0</v>
      </c>
      <c r="K19" s="18">
        <f>SUM(I19)</f>
        <v>3</v>
      </c>
      <c r="L19" s="18">
        <f t="shared" si="2"/>
        <v>0</v>
      </c>
      <c r="M19" s="13">
        <f t="shared" si="1"/>
        <v>3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3</v>
      </c>
      <c r="E20" s="36"/>
      <c r="F20" s="36"/>
      <c r="G20" s="30"/>
      <c r="H20" s="30"/>
      <c r="I20" s="158">
        <v>0</v>
      </c>
      <c r="J20" s="158">
        <v>3</v>
      </c>
      <c r="K20" s="18">
        <f>SUM(I20)</f>
        <v>0</v>
      </c>
      <c r="L20" s="18">
        <f t="shared" si="2"/>
        <v>3</v>
      </c>
      <c r="M20" s="13">
        <f t="shared" si="1"/>
        <v>3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3</v>
      </c>
      <c r="E21" s="36"/>
      <c r="F21" s="36"/>
      <c r="G21" s="30"/>
      <c r="H21" s="30"/>
      <c r="I21" s="158">
        <v>0</v>
      </c>
      <c r="J21" s="158">
        <v>3</v>
      </c>
      <c r="K21" s="18">
        <f t="shared" si="2"/>
        <v>0</v>
      </c>
      <c r="L21" s="18">
        <f t="shared" si="2"/>
        <v>3</v>
      </c>
      <c r="M21" s="13">
        <f t="shared" si="1"/>
        <v>3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3</v>
      </c>
      <c r="E22" s="37"/>
      <c r="F22" s="36"/>
      <c r="G22" s="30"/>
      <c r="H22" s="30"/>
      <c r="I22" s="158">
        <v>1</v>
      </c>
      <c r="J22" s="158">
        <v>0</v>
      </c>
      <c r="K22" s="18">
        <f t="shared" si="2"/>
        <v>1</v>
      </c>
      <c r="L22" s="18">
        <f t="shared" si="2"/>
        <v>0</v>
      </c>
      <c r="M22" s="13">
        <f t="shared" si="1"/>
        <v>1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52">
        <v>3</v>
      </c>
      <c r="E23" s="38"/>
      <c r="F23" s="39"/>
      <c r="G23" s="40"/>
      <c r="H23" s="40"/>
      <c r="I23" s="160">
        <v>3</v>
      </c>
      <c r="J23" s="161">
        <v>0</v>
      </c>
      <c r="K23" s="18">
        <f t="shared" si="2"/>
        <v>3</v>
      </c>
      <c r="L23" s="18">
        <f t="shared" si="2"/>
        <v>0</v>
      </c>
      <c r="M23" s="13">
        <f t="shared" si="1"/>
        <v>3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52">
        <v>3</v>
      </c>
      <c r="E24" s="38"/>
      <c r="F24" s="39"/>
      <c r="G24" s="40"/>
      <c r="H24" s="40"/>
      <c r="I24" s="160">
        <v>3</v>
      </c>
      <c r="J24" s="161">
        <v>0</v>
      </c>
      <c r="K24" s="13">
        <f aca="true" t="shared" si="3" ref="K24:L27">SUM(I24)</f>
        <v>3</v>
      </c>
      <c r="L24" s="13">
        <f t="shared" si="3"/>
        <v>0</v>
      </c>
      <c r="M24" s="13">
        <f t="shared" si="1"/>
        <v>3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52">
        <v>3</v>
      </c>
      <c r="E25" s="36"/>
      <c r="F25" s="39"/>
      <c r="G25" s="40"/>
      <c r="H25" s="40"/>
      <c r="I25" s="161">
        <v>0</v>
      </c>
      <c r="J25" s="161">
        <v>0</v>
      </c>
      <c r="K25" s="13">
        <f t="shared" si="3"/>
        <v>0</v>
      </c>
      <c r="L25" s="13">
        <f t="shared" si="3"/>
        <v>0</v>
      </c>
      <c r="M25" s="13">
        <f t="shared" si="1"/>
        <v>0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52">
        <v>3</v>
      </c>
      <c r="E26" s="36"/>
      <c r="F26" s="39"/>
      <c r="G26" s="40"/>
      <c r="H26" s="40"/>
      <c r="I26" s="160">
        <v>3</v>
      </c>
      <c r="J26" s="161">
        <v>0</v>
      </c>
      <c r="K26" s="13">
        <f t="shared" si="3"/>
        <v>3</v>
      </c>
      <c r="L26" s="13">
        <f t="shared" si="3"/>
        <v>0</v>
      </c>
      <c r="M26" s="13">
        <f t="shared" si="1"/>
        <v>3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52">
        <v>3</v>
      </c>
      <c r="E27" s="36"/>
      <c r="F27" s="39"/>
      <c r="G27" s="40"/>
      <c r="H27" s="40"/>
      <c r="I27" s="160">
        <v>1</v>
      </c>
      <c r="J27" s="161">
        <v>0</v>
      </c>
      <c r="K27" s="13">
        <f t="shared" si="3"/>
        <v>1</v>
      </c>
      <c r="L27" s="13">
        <f t="shared" si="3"/>
        <v>0</v>
      </c>
      <c r="M27" s="13">
        <f t="shared" si="1"/>
        <v>1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52">
        <v>3</v>
      </c>
      <c r="E28" s="36"/>
      <c r="F28" s="39"/>
      <c r="G28" s="160">
        <v>3</v>
      </c>
      <c r="H28" s="161">
        <v>0</v>
      </c>
      <c r="I28" s="40"/>
      <c r="J28" s="40"/>
      <c r="K28" s="13">
        <f aca="true" t="shared" si="4" ref="K28:L35">SUM(G28)</f>
        <v>3</v>
      </c>
      <c r="L28" s="13">
        <f t="shared" si="4"/>
        <v>0</v>
      </c>
      <c r="M28" s="13">
        <f t="shared" si="1"/>
        <v>3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52">
        <v>3</v>
      </c>
      <c r="E29" s="86"/>
      <c r="F29" s="87"/>
      <c r="G29" s="163">
        <v>0</v>
      </c>
      <c r="H29" s="164">
        <v>3</v>
      </c>
      <c r="I29" s="143"/>
      <c r="J29" s="143"/>
      <c r="K29" s="41">
        <f t="shared" si="4"/>
        <v>0</v>
      </c>
      <c r="L29" s="41">
        <f t="shared" si="4"/>
        <v>3</v>
      </c>
      <c r="M29" s="41">
        <f t="shared" si="1"/>
        <v>3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52">
        <v>3</v>
      </c>
      <c r="E30" s="30"/>
      <c r="F30" s="39"/>
      <c r="G30" s="161">
        <v>0</v>
      </c>
      <c r="H30" s="164">
        <v>3</v>
      </c>
      <c r="I30" s="40"/>
      <c r="J30" s="40"/>
      <c r="K30" s="41">
        <f t="shared" si="4"/>
        <v>0</v>
      </c>
      <c r="L30" s="41">
        <f t="shared" si="4"/>
        <v>3</v>
      </c>
      <c r="M30" s="41">
        <f t="shared" si="1"/>
        <v>3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52">
        <v>3</v>
      </c>
      <c r="E31" s="30"/>
      <c r="F31" s="39"/>
      <c r="G31" s="160">
        <v>3</v>
      </c>
      <c r="H31" s="161">
        <v>0</v>
      </c>
      <c r="I31" s="40"/>
      <c r="J31" s="40"/>
      <c r="K31" s="41">
        <f t="shared" si="4"/>
        <v>3</v>
      </c>
      <c r="L31" s="41">
        <f t="shared" si="4"/>
        <v>0</v>
      </c>
      <c r="M31" s="41">
        <f t="shared" si="1"/>
        <v>3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65">
        <v>2</v>
      </c>
      <c r="E32" s="30"/>
      <c r="F32" s="39"/>
      <c r="G32" s="160">
        <v>2</v>
      </c>
      <c r="H32" s="161">
        <v>0</v>
      </c>
      <c r="I32" s="40"/>
      <c r="J32" s="40"/>
      <c r="K32" s="41">
        <f t="shared" si="4"/>
        <v>2</v>
      </c>
      <c r="L32" s="41">
        <f t="shared" si="4"/>
        <v>0</v>
      </c>
      <c r="M32" s="41">
        <f t="shared" si="1"/>
        <v>2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65">
        <v>2</v>
      </c>
      <c r="E33" s="30"/>
      <c r="F33" s="39"/>
      <c r="G33" s="160">
        <v>2</v>
      </c>
      <c r="H33" s="161">
        <v>0</v>
      </c>
      <c r="I33" s="40"/>
      <c r="J33" s="40"/>
      <c r="K33" s="41">
        <f t="shared" si="4"/>
        <v>2</v>
      </c>
      <c r="L33" s="41">
        <f t="shared" si="4"/>
        <v>0</v>
      </c>
      <c r="M33" s="41">
        <f t="shared" si="1"/>
        <v>2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65">
        <v>2</v>
      </c>
      <c r="E34" s="30"/>
      <c r="F34" s="39"/>
      <c r="G34" s="160">
        <v>2</v>
      </c>
      <c r="H34" s="160">
        <v>0</v>
      </c>
      <c r="I34" s="40"/>
      <c r="J34" s="40"/>
      <c r="K34" s="41">
        <f t="shared" si="4"/>
        <v>2</v>
      </c>
      <c r="L34" s="41">
        <f t="shared" si="4"/>
        <v>0</v>
      </c>
      <c r="M34" s="41">
        <f t="shared" si="1"/>
        <v>2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65">
        <v>2</v>
      </c>
      <c r="E35" s="144"/>
      <c r="F35" s="87"/>
      <c r="G35" s="164">
        <v>0</v>
      </c>
      <c r="H35" s="164">
        <v>2</v>
      </c>
      <c r="I35" s="143"/>
      <c r="J35" s="143"/>
      <c r="K35" s="41">
        <f t="shared" si="4"/>
        <v>0</v>
      </c>
      <c r="L35" s="41">
        <f t="shared" si="4"/>
        <v>2</v>
      </c>
      <c r="M35" s="41">
        <f t="shared" si="1"/>
        <v>2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48</v>
      </c>
      <c r="L36" s="166">
        <f>SUM(L8:L35)</f>
        <v>20</v>
      </c>
      <c r="M36" s="167">
        <f>SUM(M8:M35)</f>
        <v>68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1:M1"/>
    <mergeCell ref="A2:M2"/>
    <mergeCell ref="A3:M3"/>
    <mergeCell ref="A4:M4"/>
    <mergeCell ref="K5:M5"/>
    <mergeCell ref="B5:D5"/>
    <mergeCell ref="E5:F5"/>
    <mergeCell ref="A36:J36"/>
    <mergeCell ref="K6:L6"/>
    <mergeCell ref="E7:J7"/>
    <mergeCell ref="B7:D7"/>
    <mergeCell ref="G5:H5"/>
    <mergeCell ref="I5:J5"/>
  </mergeCells>
  <printOptions/>
  <pageMargins left="0.75" right="0.75" top="1" bottom="1" header="0.5" footer="0.5"/>
  <pageSetup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/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/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76"/>
      <c r="B5" s="216"/>
      <c r="C5" s="217"/>
      <c r="D5" s="218"/>
      <c r="E5" s="219"/>
      <c r="F5" s="220"/>
      <c r="G5" s="195"/>
      <c r="H5" s="196"/>
      <c r="I5" s="197"/>
      <c r="J5" s="198"/>
      <c r="K5" s="213"/>
      <c r="L5" s="214"/>
      <c r="M5" s="215"/>
    </row>
    <row r="6" spans="1:13" s="5" customFormat="1" ht="82.5" customHeight="1">
      <c r="A6" s="46"/>
      <c r="B6" s="49"/>
      <c r="C6" s="50"/>
      <c r="D6" s="51"/>
      <c r="E6" s="52"/>
      <c r="F6" s="53"/>
      <c r="G6" s="54"/>
      <c r="H6" s="55"/>
      <c r="I6" s="56"/>
      <c r="J6" s="57"/>
      <c r="K6" s="187"/>
      <c r="L6" s="188"/>
      <c r="M6" s="47"/>
    </row>
    <row r="7" spans="1:14" s="8" customFormat="1" ht="43.5" customHeight="1">
      <c r="A7" s="29"/>
      <c r="B7" s="6"/>
      <c r="C7" s="7"/>
      <c r="D7" s="6"/>
      <c r="E7" s="226"/>
      <c r="F7" s="227"/>
      <c r="G7" s="227"/>
      <c r="H7" s="227"/>
      <c r="I7" s="227"/>
      <c r="J7" s="228"/>
      <c r="K7" s="27"/>
      <c r="L7" s="28"/>
      <c r="M7" s="48"/>
      <c r="N7" s="23"/>
    </row>
    <row r="8" spans="1:14" s="8" customFormat="1" ht="25.5" customHeight="1">
      <c r="A8" s="134"/>
      <c r="B8" s="58"/>
      <c r="C8" s="59"/>
      <c r="D8" s="9"/>
      <c r="E8" s="10"/>
      <c r="F8" s="10"/>
      <c r="G8" s="30"/>
      <c r="H8" s="30"/>
      <c r="I8" s="31"/>
      <c r="J8" s="32"/>
      <c r="K8" s="13"/>
      <c r="L8" s="13"/>
      <c r="M8" s="13"/>
      <c r="N8" s="24"/>
    </row>
    <row r="9" spans="1:14" s="8" customFormat="1" ht="25.5" customHeight="1">
      <c r="A9" s="135"/>
      <c r="B9" s="60"/>
      <c r="C9" s="59"/>
      <c r="D9" s="9"/>
      <c r="E9" s="14"/>
      <c r="F9" s="10"/>
      <c r="G9" s="30"/>
      <c r="H9" s="30"/>
      <c r="I9" s="31"/>
      <c r="J9" s="32"/>
      <c r="K9" s="13"/>
      <c r="L9" s="13"/>
      <c r="M9" s="13"/>
      <c r="N9" s="24"/>
    </row>
    <row r="10" spans="1:14" s="15" customFormat="1" ht="25.5" customHeight="1">
      <c r="A10" s="136"/>
      <c r="B10" s="60"/>
      <c r="C10" s="59"/>
      <c r="D10" s="9"/>
      <c r="E10" s="14"/>
      <c r="F10" s="10"/>
      <c r="G10" s="30"/>
      <c r="H10" s="30"/>
      <c r="I10" s="31"/>
      <c r="J10" s="32"/>
      <c r="K10" s="13"/>
      <c r="L10" s="13"/>
      <c r="M10" s="13"/>
      <c r="N10" s="24"/>
    </row>
    <row r="11" spans="1:14" s="8" customFormat="1" ht="25.5" customHeight="1">
      <c r="A11" s="136"/>
      <c r="B11" s="58"/>
      <c r="C11" s="61"/>
      <c r="D11" s="9"/>
      <c r="E11" s="16"/>
      <c r="F11" s="17"/>
      <c r="G11" s="33"/>
      <c r="H11" s="33"/>
      <c r="I11" s="34"/>
      <c r="J11" s="35"/>
      <c r="K11" s="13"/>
      <c r="L11" s="13"/>
      <c r="M11" s="13"/>
      <c r="N11" s="24"/>
    </row>
    <row r="12" spans="1:14" s="8" customFormat="1" ht="25.5" customHeight="1">
      <c r="A12" s="136"/>
      <c r="B12" s="58"/>
      <c r="C12" s="62"/>
      <c r="D12" s="9"/>
      <c r="E12" s="19"/>
      <c r="F12" s="4"/>
      <c r="G12" s="30"/>
      <c r="H12" s="30"/>
      <c r="I12" s="31"/>
      <c r="J12" s="32"/>
      <c r="K12" s="13"/>
      <c r="L12" s="13"/>
      <c r="M12" s="13"/>
      <c r="N12" s="24"/>
    </row>
    <row r="13" spans="1:14" s="15" customFormat="1" ht="25.5" customHeight="1">
      <c r="A13" s="94"/>
      <c r="B13" s="58"/>
      <c r="C13" s="63"/>
      <c r="D13" s="9"/>
      <c r="E13" s="20"/>
      <c r="F13" s="21"/>
      <c r="G13" s="30"/>
      <c r="H13" s="30"/>
      <c r="I13" s="31"/>
      <c r="J13" s="32"/>
      <c r="K13" s="13"/>
      <c r="L13" s="13"/>
      <c r="M13" s="13"/>
      <c r="N13" s="24"/>
    </row>
    <row r="14" spans="1:14" s="8" customFormat="1" ht="25.5" customHeight="1">
      <c r="A14" s="95"/>
      <c r="B14" s="58"/>
      <c r="C14" s="61"/>
      <c r="D14" s="9"/>
      <c r="E14" s="80"/>
      <c r="F14" s="81"/>
      <c r="G14" s="33"/>
      <c r="H14" s="33"/>
      <c r="I14" s="34"/>
      <c r="J14" s="35"/>
      <c r="K14" s="18"/>
      <c r="L14" s="18"/>
      <c r="M14" s="13"/>
      <c r="N14" s="24"/>
    </row>
    <row r="15" spans="1:14" s="8" customFormat="1" ht="25.5" customHeight="1">
      <c r="A15" s="95"/>
      <c r="B15" s="58"/>
      <c r="C15" s="62"/>
      <c r="D15" s="9"/>
      <c r="E15" s="82"/>
      <c r="F15" s="82"/>
      <c r="G15" s="30"/>
      <c r="H15" s="30"/>
      <c r="I15" s="31"/>
      <c r="J15" s="32"/>
      <c r="K15" s="18"/>
      <c r="L15" s="18"/>
      <c r="M15" s="13"/>
      <c r="N15" s="24"/>
    </row>
    <row r="16" spans="1:14" s="8" customFormat="1" ht="25.5" customHeight="1">
      <c r="A16" s="95"/>
      <c r="B16" s="58"/>
      <c r="C16" s="62"/>
      <c r="D16" s="9"/>
      <c r="E16" s="82"/>
      <c r="F16" s="82"/>
      <c r="G16" s="30"/>
      <c r="H16" s="30"/>
      <c r="I16" s="31"/>
      <c r="J16" s="32"/>
      <c r="K16" s="18"/>
      <c r="L16" s="18"/>
      <c r="M16" s="13"/>
      <c r="N16" s="24"/>
    </row>
    <row r="17" spans="1:14" s="8" customFormat="1" ht="25.5" customHeight="1">
      <c r="A17" s="95"/>
      <c r="B17" s="58"/>
      <c r="C17" s="62"/>
      <c r="D17" s="9"/>
      <c r="E17" s="82"/>
      <c r="F17" s="82"/>
      <c r="G17" s="30"/>
      <c r="H17" s="30"/>
      <c r="I17" s="31"/>
      <c r="J17" s="32"/>
      <c r="K17" s="18"/>
      <c r="L17" s="18"/>
      <c r="M17" s="13"/>
      <c r="N17" s="24"/>
    </row>
    <row r="18" spans="1:14" s="8" customFormat="1" ht="25.5" customHeight="1">
      <c r="A18" s="94"/>
      <c r="B18" s="64"/>
      <c r="C18" s="66"/>
      <c r="D18" s="9"/>
      <c r="E18" s="36"/>
      <c r="F18" s="36"/>
      <c r="G18" s="30"/>
      <c r="H18" s="30"/>
      <c r="I18" s="11"/>
      <c r="J18" s="12"/>
      <c r="K18" s="18"/>
      <c r="L18" s="18"/>
      <c r="M18" s="13"/>
      <c r="N18" s="24"/>
    </row>
    <row r="19" spans="1:14" s="8" customFormat="1" ht="25.5" customHeight="1">
      <c r="A19" s="95"/>
      <c r="B19" s="67"/>
      <c r="C19" s="66"/>
      <c r="D19" s="9"/>
      <c r="E19" s="36"/>
      <c r="F19" s="36"/>
      <c r="G19" s="30"/>
      <c r="H19" s="30"/>
      <c r="I19" s="11"/>
      <c r="J19" s="12"/>
      <c r="K19" s="18"/>
      <c r="L19" s="18"/>
      <c r="M19" s="13"/>
      <c r="N19" s="24"/>
    </row>
    <row r="20" spans="1:14" s="8" customFormat="1" ht="25.5" customHeight="1">
      <c r="A20" s="95"/>
      <c r="B20" s="67"/>
      <c r="C20" s="65"/>
      <c r="D20" s="9"/>
      <c r="E20" s="37"/>
      <c r="F20" s="36"/>
      <c r="G20" s="30"/>
      <c r="H20" s="30"/>
      <c r="I20" s="11"/>
      <c r="J20" s="12"/>
      <c r="K20" s="18"/>
      <c r="L20" s="18"/>
      <c r="M20" s="13"/>
      <c r="N20" s="24"/>
    </row>
    <row r="21" spans="1:14" ht="36" customHeight="1">
      <c r="A21" s="95"/>
      <c r="B21" s="68"/>
      <c r="C21" s="68"/>
      <c r="D21" s="3"/>
      <c r="E21" s="38"/>
      <c r="F21" s="39"/>
      <c r="G21" s="40"/>
      <c r="H21" s="40"/>
      <c r="I21" s="1"/>
      <c r="J21" s="1"/>
      <c r="K21" s="18"/>
      <c r="L21" s="18"/>
      <c r="M21" s="13"/>
      <c r="N21" s="25"/>
    </row>
    <row r="22" spans="1:14" ht="25.5" customHeight="1">
      <c r="A22" s="95"/>
      <c r="B22" s="68"/>
      <c r="C22" s="68"/>
      <c r="D22" s="3"/>
      <c r="E22" s="38"/>
      <c r="F22" s="39"/>
      <c r="G22" s="40"/>
      <c r="H22" s="40"/>
      <c r="I22" s="83"/>
      <c r="J22" s="83"/>
      <c r="K22" s="13"/>
      <c r="L22" s="13"/>
      <c r="M22" s="13"/>
      <c r="N22" s="25"/>
    </row>
    <row r="23" spans="1:14" ht="25.5" customHeight="1">
      <c r="A23" s="95"/>
      <c r="B23" s="68"/>
      <c r="C23" s="68"/>
      <c r="D23" s="3"/>
      <c r="E23" s="36"/>
      <c r="F23" s="39"/>
      <c r="G23" s="40"/>
      <c r="H23" s="40"/>
      <c r="I23" s="83"/>
      <c r="J23" s="83"/>
      <c r="K23" s="13"/>
      <c r="L23" s="13"/>
      <c r="M23" s="13"/>
      <c r="N23" s="25"/>
    </row>
    <row r="24" spans="1:14" ht="25.5" customHeight="1">
      <c r="A24" s="95"/>
      <c r="B24" s="68"/>
      <c r="C24" s="68"/>
      <c r="D24" s="3"/>
      <c r="E24" s="36"/>
      <c r="F24" s="39"/>
      <c r="G24" s="40"/>
      <c r="H24" s="40"/>
      <c r="I24" s="83"/>
      <c r="J24" s="83"/>
      <c r="K24" s="13"/>
      <c r="L24" s="13"/>
      <c r="M24" s="13"/>
      <c r="N24" s="25"/>
    </row>
    <row r="25" spans="1:14" ht="25.5" customHeight="1">
      <c r="A25" s="95"/>
      <c r="B25" s="68"/>
      <c r="C25" s="68"/>
      <c r="D25" s="3"/>
      <c r="E25" s="36"/>
      <c r="F25" s="39"/>
      <c r="G25" s="40"/>
      <c r="H25" s="40"/>
      <c r="I25" s="83"/>
      <c r="J25" s="83"/>
      <c r="K25" s="13"/>
      <c r="L25" s="13"/>
      <c r="M25" s="13"/>
      <c r="N25" s="25"/>
    </row>
    <row r="26" spans="1:14" ht="25.5" customHeight="1">
      <c r="A26" s="95"/>
      <c r="B26" s="68"/>
      <c r="C26" s="68"/>
      <c r="D26" s="3"/>
      <c r="E26" s="36"/>
      <c r="F26" s="39"/>
      <c r="G26" s="40"/>
      <c r="H26" s="40"/>
      <c r="I26" s="83"/>
      <c r="J26" s="83"/>
      <c r="K26" s="13"/>
      <c r="L26" s="13"/>
      <c r="M26" s="13"/>
      <c r="N26" s="25"/>
    </row>
    <row r="27" spans="1:14" ht="25.5" customHeight="1">
      <c r="A27" s="95"/>
      <c r="B27" s="68"/>
      <c r="C27" s="68"/>
      <c r="D27" s="85"/>
      <c r="E27" s="86"/>
      <c r="F27" s="87"/>
      <c r="G27" s="40"/>
      <c r="H27" s="40"/>
      <c r="I27" s="83"/>
      <c r="J27" s="83"/>
      <c r="K27" s="41"/>
      <c r="L27" s="41"/>
      <c r="M27" s="41"/>
      <c r="N27" s="25"/>
    </row>
    <row r="28" spans="1:14" ht="25.5" customHeight="1">
      <c r="A28" s="94"/>
      <c r="B28" s="84"/>
      <c r="C28" s="84"/>
      <c r="D28" s="3"/>
      <c r="E28" s="30"/>
      <c r="F28" s="39"/>
      <c r="G28" s="1"/>
      <c r="H28" s="1"/>
      <c r="I28" s="40"/>
      <c r="J28" s="40"/>
      <c r="K28" s="41"/>
      <c r="L28" s="41"/>
      <c r="M28" s="41"/>
      <c r="N28" s="79"/>
    </row>
    <row r="29" spans="1:14" ht="25.5" customHeight="1">
      <c r="A29" s="137"/>
      <c r="B29" s="84"/>
      <c r="C29" s="89"/>
      <c r="D29" s="3"/>
      <c r="E29" s="30"/>
      <c r="F29" s="39"/>
      <c r="G29" s="1"/>
      <c r="H29" s="1"/>
      <c r="I29" s="40"/>
      <c r="J29" s="40"/>
      <c r="K29" s="41"/>
      <c r="L29" s="41"/>
      <c r="M29" s="41"/>
      <c r="N29" s="79"/>
    </row>
    <row r="30" spans="1:14" ht="25.5" customHeight="1">
      <c r="A30" s="138"/>
      <c r="B30" s="84"/>
      <c r="C30" s="89"/>
      <c r="D30" s="3"/>
      <c r="E30" s="30"/>
      <c r="F30" s="39"/>
      <c r="G30" s="1"/>
      <c r="H30" s="1"/>
      <c r="I30" s="40"/>
      <c r="J30" s="40"/>
      <c r="K30" s="41"/>
      <c r="L30" s="41"/>
      <c r="M30" s="41"/>
      <c r="N30" s="79"/>
    </row>
    <row r="31" spans="1:14" ht="25.5" customHeight="1">
      <c r="A31" s="94"/>
      <c r="B31" s="84"/>
      <c r="C31" s="89"/>
      <c r="D31" s="3"/>
      <c r="E31" s="30"/>
      <c r="F31" s="39"/>
      <c r="G31" s="1"/>
      <c r="H31" s="1"/>
      <c r="I31" s="40"/>
      <c r="J31" s="40"/>
      <c r="K31" s="41"/>
      <c r="L31" s="41"/>
      <c r="M31" s="41"/>
      <c r="N31" s="79"/>
    </row>
    <row r="32" spans="1:14" ht="25.5" customHeight="1">
      <c r="A32" s="95"/>
      <c r="B32" s="84"/>
      <c r="C32" s="89"/>
      <c r="D32" s="3"/>
      <c r="E32" s="30"/>
      <c r="F32" s="39"/>
      <c r="G32" s="1"/>
      <c r="H32" s="1"/>
      <c r="I32" s="40"/>
      <c r="J32" s="40"/>
      <c r="K32" s="41"/>
      <c r="L32" s="41"/>
      <c r="M32" s="41"/>
      <c r="N32" s="79"/>
    </row>
    <row r="33" spans="1:14" ht="25.5" customHeight="1">
      <c r="A33" s="95"/>
      <c r="B33" s="84"/>
      <c r="C33" s="89"/>
      <c r="D33" s="3"/>
      <c r="E33" s="30"/>
      <c r="F33" s="39"/>
      <c r="G33" s="1"/>
      <c r="H33" s="1"/>
      <c r="I33" s="40"/>
      <c r="J33" s="40"/>
      <c r="K33" s="41"/>
      <c r="L33" s="41"/>
      <c r="M33" s="41"/>
      <c r="N33" s="79"/>
    </row>
    <row r="34" spans="1:14" ht="25.5" customHeight="1">
      <c r="A34" s="95"/>
      <c r="B34" s="84"/>
      <c r="C34" s="89"/>
      <c r="D34" s="3"/>
      <c r="E34" s="30"/>
      <c r="F34" s="39"/>
      <c r="G34" s="1"/>
      <c r="H34" s="1"/>
      <c r="I34" s="40"/>
      <c r="J34" s="40"/>
      <c r="K34" s="41"/>
      <c r="L34" s="41"/>
      <c r="M34" s="41"/>
      <c r="N34" s="79"/>
    </row>
    <row r="35" spans="1:14" ht="25.5" customHeight="1">
      <c r="A35" s="139"/>
      <c r="B35" s="84"/>
      <c r="C35" s="140"/>
      <c r="D35" s="3"/>
      <c r="E35" s="30"/>
      <c r="F35" s="39"/>
      <c r="G35" s="1"/>
      <c r="H35" s="1"/>
      <c r="I35" s="40"/>
      <c r="J35" s="40"/>
      <c r="K35" s="13"/>
      <c r="L35" s="13"/>
      <c r="M35" s="13"/>
      <c r="N35" s="79"/>
    </row>
    <row r="36" spans="1:13" ht="25.5" customHeight="1" thickBot="1">
      <c r="A36" s="224"/>
      <c r="B36" s="224"/>
      <c r="C36" s="224"/>
      <c r="D36" s="224"/>
      <c r="E36" s="224"/>
      <c r="F36" s="224"/>
      <c r="G36" s="224"/>
      <c r="H36" s="224"/>
      <c r="I36" s="224"/>
      <c r="J36" s="225"/>
      <c r="K36" s="88"/>
      <c r="L36" s="88"/>
      <c r="M36" s="90"/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29"/>
      <c r="C38" s="230"/>
      <c r="D38" s="231"/>
      <c r="E38" s="219"/>
      <c r="F38" s="220"/>
      <c r="G38" s="195"/>
      <c r="H38" s="196"/>
      <c r="I38" s="232"/>
      <c r="J38" s="233"/>
      <c r="K38" s="213"/>
      <c r="L38" s="214"/>
      <c r="M38" s="215"/>
    </row>
    <row r="39" spans="1:13" ht="103.5" customHeight="1">
      <c r="A39" s="75"/>
      <c r="B39" s="70"/>
      <c r="C39" s="71"/>
      <c r="D39" s="74"/>
      <c r="E39" s="52"/>
      <c r="F39" s="53"/>
      <c r="G39" s="54"/>
      <c r="H39" s="55"/>
      <c r="I39" s="56"/>
      <c r="J39" s="57"/>
      <c r="K39" s="187"/>
      <c r="L39" s="188"/>
      <c r="M39" s="47"/>
    </row>
    <row r="40" spans="1:13" ht="51.75" customHeight="1">
      <c r="A40" s="29"/>
      <c r="B40" s="6"/>
      <c r="C40" s="7"/>
      <c r="D40" s="6"/>
      <c r="E40" s="226"/>
      <c r="F40" s="227"/>
      <c r="G40" s="227"/>
      <c r="H40" s="227"/>
      <c r="I40" s="227"/>
      <c r="J40" s="228"/>
      <c r="K40" s="72"/>
      <c r="L40" s="73"/>
      <c r="M40" s="48"/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spans="1:12" ht="25.5" customHeight="1">
      <c r="A44" s="97"/>
      <c r="D44" s="119"/>
      <c r="H44" s="119"/>
      <c r="L44" s="119"/>
    </row>
    <row r="45" spans="1:12" ht="25.5" customHeight="1">
      <c r="A45" s="97"/>
      <c r="D45" s="119"/>
      <c r="H45" s="119"/>
      <c r="L45" s="119"/>
    </row>
    <row r="46" spans="1:12" ht="25.5" customHeight="1">
      <c r="A46" s="97"/>
      <c r="D46" s="119"/>
      <c r="H46" s="119"/>
      <c r="L46" s="119"/>
    </row>
    <row r="47" spans="1:12" ht="25.5" customHeight="1">
      <c r="A47" s="97"/>
      <c r="D47" s="119"/>
      <c r="H47" s="119"/>
      <c r="L47" s="119"/>
    </row>
    <row r="48" spans="1:12" ht="25.5" customHeight="1">
      <c r="A48" s="97"/>
      <c r="D48" s="119"/>
      <c r="H48" s="119"/>
      <c r="L48" s="119"/>
    </row>
    <row r="49" spans="1:12" ht="25.5" customHeight="1">
      <c r="A49" s="97"/>
      <c r="D49" s="119"/>
      <c r="H49" s="119"/>
      <c r="L49" s="119"/>
    </row>
    <row r="50" spans="1:12" ht="25.5" customHeight="1">
      <c r="A50" s="97"/>
      <c r="D50" s="119"/>
      <c r="H50" s="119"/>
      <c r="L50" s="119"/>
    </row>
    <row r="51" spans="1:12" ht="25.5" customHeight="1">
      <c r="A51" s="97"/>
      <c r="D51" s="119"/>
      <c r="H51" s="119"/>
      <c r="L51" s="119"/>
    </row>
    <row r="52" spans="1:12" ht="25.5" customHeight="1">
      <c r="A52" s="97"/>
      <c r="D52" s="119"/>
      <c r="H52" s="119"/>
      <c r="L52" s="119"/>
    </row>
    <row r="53" spans="1:12" ht="25.5" customHeight="1">
      <c r="A53" s="97"/>
      <c r="D53" s="119"/>
      <c r="H53" s="119"/>
      <c r="L53" s="119"/>
    </row>
    <row r="54" spans="1:12" ht="25.5" customHeight="1">
      <c r="A54" s="97"/>
      <c r="D54" s="119"/>
      <c r="H54" s="119"/>
      <c r="L54" s="119"/>
    </row>
    <row r="55" spans="1:12" ht="25.5" customHeight="1">
      <c r="A55" s="97"/>
      <c r="D55" s="119"/>
      <c r="H55" s="119"/>
      <c r="L55" s="119"/>
    </row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</mergeCells>
  <printOptions/>
  <pageMargins left="0.75" right="0.75" top="1" bottom="1" header="0.5" footer="0.5"/>
  <pageSetup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6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8.140625" style="0" customWidth="1"/>
    <col min="7" max="7" width="7.8515625" style="0" customWidth="1"/>
    <col min="8" max="9" width="9.00390625" style="0" customWidth="1"/>
    <col min="10" max="10" width="10.00390625" style="0" customWidth="1"/>
    <col min="11" max="11" width="14.140625" style="0" customWidth="1"/>
    <col min="12" max="12" width="17.421875" style="0" customWidth="1"/>
    <col min="13" max="13" width="22.421875" style="26" customWidth="1"/>
  </cols>
  <sheetData>
    <row r="1" spans="1:13" ht="29.2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s="77" customFormat="1" ht="36.7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20.25">
      <c r="A3" s="238"/>
      <c r="B3" s="238"/>
      <c r="C3" s="239"/>
      <c r="D3" s="239"/>
      <c r="E3" s="239"/>
      <c r="F3" s="239"/>
      <c r="G3" s="239"/>
      <c r="H3" s="239"/>
      <c r="I3" s="239"/>
      <c r="J3" s="239"/>
      <c r="K3" s="183"/>
      <c r="L3" s="183"/>
      <c r="M3" s="183"/>
    </row>
    <row r="4" spans="1:13" ht="20.25">
      <c r="A4" s="240"/>
      <c r="B4" s="240"/>
      <c r="C4" s="241"/>
      <c r="D4" s="241"/>
      <c r="E4" s="241"/>
      <c r="F4" s="241"/>
      <c r="G4" s="241"/>
      <c r="H4" s="241"/>
      <c r="I4" s="241"/>
      <c r="J4" s="241"/>
      <c r="K4" s="183"/>
      <c r="L4" s="183"/>
      <c r="M4" s="183"/>
    </row>
    <row r="5" spans="1:13" ht="20.25">
      <c r="A5" s="102"/>
      <c r="B5" s="180"/>
      <c r="C5" s="244"/>
      <c r="D5" s="244"/>
      <c r="E5" s="181"/>
      <c r="F5" s="245"/>
      <c r="G5" s="182"/>
      <c r="H5" s="234"/>
      <c r="I5" s="176"/>
      <c r="J5" s="235"/>
      <c r="K5" s="177"/>
      <c r="L5" s="242"/>
      <c r="M5" s="243"/>
    </row>
    <row r="6" spans="1:13" s="5" customFormat="1" ht="82.5" customHeight="1">
      <c r="A6" s="103"/>
      <c r="B6" s="49"/>
      <c r="C6" s="91"/>
      <c r="D6" s="51"/>
      <c r="E6" s="52"/>
      <c r="F6" s="53"/>
      <c r="G6" s="54"/>
      <c r="H6" s="55"/>
      <c r="I6" s="56"/>
      <c r="J6" s="57"/>
      <c r="K6" s="178"/>
      <c r="L6" s="179"/>
      <c r="M6" s="47"/>
    </row>
    <row r="7" spans="1:14" s="8" customFormat="1" ht="43.5" customHeight="1">
      <c r="A7" s="104"/>
      <c r="B7" s="6"/>
      <c r="C7" s="92"/>
      <c r="D7" s="6"/>
      <c r="E7" s="184"/>
      <c r="F7" s="185"/>
      <c r="G7" s="185"/>
      <c r="H7" s="185"/>
      <c r="I7" s="185"/>
      <c r="J7" s="185"/>
      <c r="K7" s="27"/>
      <c r="L7" s="28"/>
      <c r="M7" s="48"/>
      <c r="N7" s="105"/>
    </row>
    <row r="8" spans="1:14" s="8" customFormat="1" ht="25.5" customHeight="1">
      <c r="A8" s="134"/>
      <c r="B8" s="58"/>
      <c r="C8" s="59"/>
      <c r="D8" s="9"/>
      <c r="E8" s="10"/>
      <c r="F8" s="10"/>
      <c r="G8" s="30"/>
      <c r="H8" s="30"/>
      <c r="I8" s="31"/>
      <c r="J8" s="31"/>
      <c r="K8" s="13"/>
      <c r="L8" s="13"/>
      <c r="M8" s="13"/>
      <c r="N8" s="106"/>
    </row>
    <row r="9" spans="1:14" s="8" customFormat="1" ht="25.5" customHeight="1">
      <c r="A9" s="135"/>
      <c r="B9" s="60"/>
      <c r="C9" s="59"/>
      <c r="D9" s="9"/>
      <c r="E9" s="10"/>
      <c r="F9" s="10"/>
      <c r="G9" s="30"/>
      <c r="H9" s="30"/>
      <c r="I9" s="31"/>
      <c r="J9" s="31"/>
      <c r="K9" s="13"/>
      <c r="L9" s="13"/>
      <c r="M9" s="13"/>
      <c r="N9" s="106"/>
    </row>
    <row r="10" spans="1:14" s="15" customFormat="1" ht="25.5" customHeight="1">
      <c r="A10" s="136"/>
      <c r="B10" s="60"/>
      <c r="C10" s="59"/>
      <c r="D10" s="9"/>
      <c r="E10" s="10"/>
      <c r="F10" s="10"/>
      <c r="G10" s="30"/>
      <c r="H10" s="30"/>
      <c r="I10" s="31"/>
      <c r="J10" s="31"/>
      <c r="K10" s="13"/>
      <c r="L10" s="13"/>
      <c r="M10" s="13"/>
      <c r="N10" s="106"/>
    </row>
    <row r="11" spans="1:14" s="8" customFormat="1" ht="25.5" customHeight="1">
      <c r="A11" s="136"/>
      <c r="B11" s="58"/>
      <c r="C11" s="61"/>
      <c r="D11" s="9"/>
      <c r="E11" s="10"/>
      <c r="F11" s="10"/>
      <c r="G11" s="30"/>
      <c r="H11" s="30"/>
      <c r="I11" s="31"/>
      <c r="J11" s="31"/>
      <c r="K11" s="13"/>
      <c r="L11" s="13"/>
      <c r="M11" s="13"/>
      <c r="N11" s="106"/>
    </row>
    <row r="12" spans="1:14" s="8" customFormat="1" ht="25.5" customHeight="1">
      <c r="A12" s="136"/>
      <c r="B12" s="58"/>
      <c r="C12" s="62"/>
      <c r="D12" s="9"/>
      <c r="E12" s="10"/>
      <c r="F12" s="10"/>
      <c r="G12" s="30"/>
      <c r="H12" s="30"/>
      <c r="I12" s="31"/>
      <c r="J12" s="31"/>
      <c r="K12" s="13"/>
      <c r="L12" s="13"/>
      <c r="M12" s="13"/>
      <c r="N12" s="106"/>
    </row>
    <row r="13" spans="1:14" s="15" customFormat="1" ht="25.5" customHeight="1">
      <c r="A13" s="94"/>
      <c r="B13" s="58"/>
      <c r="C13" s="63"/>
      <c r="D13" s="9"/>
      <c r="E13" s="10"/>
      <c r="F13" s="10"/>
      <c r="G13" s="30"/>
      <c r="H13" s="30"/>
      <c r="I13" s="31"/>
      <c r="J13" s="31"/>
      <c r="K13" s="13"/>
      <c r="L13" s="13"/>
      <c r="M13" s="13"/>
      <c r="N13" s="106"/>
    </row>
    <row r="14" spans="1:14" s="8" customFormat="1" ht="25.5" customHeight="1">
      <c r="A14" s="95"/>
      <c r="B14" s="58"/>
      <c r="C14" s="61"/>
      <c r="D14" s="9"/>
      <c r="E14" s="93"/>
      <c r="F14" s="10"/>
      <c r="G14" s="30"/>
      <c r="H14" s="30"/>
      <c r="I14" s="31"/>
      <c r="J14" s="31"/>
      <c r="K14" s="13"/>
      <c r="L14" s="13"/>
      <c r="M14" s="13"/>
      <c r="N14" s="106"/>
    </row>
    <row r="15" spans="1:14" s="8" customFormat="1" ht="25.5" customHeight="1">
      <c r="A15" s="95"/>
      <c r="B15" s="58"/>
      <c r="C15" s="62"/>
      <c r="D15" s="9"/>
      <c r="E15" s="93"/>
      <c r="F15" s="93"/>
      <c r="G15" s="30"/>
      <c r="H15" s="30"/>
      <c r="I15" s="31"/>
      <c r="J15" s="31"/>
      <c r="K15" s="13"/>
      <c r="L15" s="13"/>
      <c r="M15" s="13"/>
      <c r="N15" s="106"/>
    </row>
    <row r="16" spans="1:14" s="8" customFormat="1" ht="25.5" customHeight="1">
      <c r="A16" s="95"/>
      <c r="B16" s="58"/>
      <c r="C16" s="62"/>
      <c r="D16" s="9"/>
      <c r="E16" s="93"/>
      <c r="F16" s="93"/>
      <c r="G16" s="30"/>
      <c r="H16" s="30"/>
      <c r="I16" s="31"/>
      <c r="J16" s="31"/>
      <c r="K16" s="13"/>
      <c r="L16" s="13"/>
      <c r="M16" s="13"/>
      <c r="N16" s="106"/>
    </row>
    <row r="17" spans="1:14" s="8" customFormat="1" ht="25.5" customHeight="1">
      <c r="A17" s="95"/>
      <c r="B17" s="58"/>
      <c r="C17" s="62"/>
      <c r="D17" s="9"/>
      <c r="E17" s="93"/>
      <c r="F17" s="93"/>
      <c r="G17" s="30"/>
      <c r="H17" s="30"/>
      <c r="I17" s="31"/>
      <c r="J17" s="31"/>
      <c r="K17" s="13"/>
      <c r="L17" s="13"/>
      <c r="M17" s="13"/>
      <c r="N17" s="106"/>
    </row>
    <row r="18" spans="1:14" s="8" customFormat="1" ht="25.5" customHeight="1">
      <c r="A18" s="94"/>
      <c r="B18" s="64"/>
      <c r="C18" s="66"/>
      <c r="D18" s="9"/>
      <c r="E18" s="30"/>
      <c r="F18" s="30"/>
      <c r="G18" s="30"/>
      <c r="H18" s="30"/>
      <c r="I18" s="11"/>
      <c r="J18" s="11"/>
      <c r="K18" s="13"/>
      <c r="L18" s="13"/>
      <c r="M18" s="13"/>
      <c r="N18" s="106"/>
    </row>
    <row r="19" spans="1:14" s="8" customFormat="1" ht="25.5" customHeight="1">
      <c r="A19" s="95"/>
      <c r="B19" s="67"/>
      <c r="C19" s="66"/>
      <c r="D19" s="9"/>
      <c r="E19" s="30"/>
      <c r="F19" s="30"/>
      <c r="G19" s="30"/>
      <c r="H19" s="30"/>
      <c r="I19" s="11"/>
      <c r="J19" s="11"/>
      <c r="K19" s="13"/>
      <c r="L19" s="13"/>
      <c r="M19" s="13"/>
      <c r="N19" s="106"/>
    </row>
    <row r="20" spans="1:14" s="8" customFormat="1" ht="25.5" customHeight="1">
      <c r="A20" s="95"/>
      <c r="B20" s="67"/>
      <c r="C20" s="65"/>
      <c r="D20" s="9"/>
      <c r="E20" s="30"/>
      <c r="F20" s="30"/>
      <c r="G20" s="30"/>
      <c r="H20" s="30"/>
      <c r="I20" s="11"/>
      <c r="J20" s="11"/>
      <c r="K20" s="13"/>
      <c r="L20" s="13"/>
      <c r="M20" s="13"/>
      <c r="N20" s="106"/>
    </row>
    <row r="21" spans="1:14" ht="36" customHeight="1">
      <c r="A21" s="95"/>
      <c r="B21" s="68"/>
      <c r="C21" s="68"/>
      <c r="D21" s="9"/>
      <c r="E21" s="38"/>
      <c r="F21" s="39"/>
      <c r="G21" s="39"/>
      <c r="H21" s="39"/>
      <c r="I21" s="11"/>
      <c r="J21" s="2"/>
      <c r="K21" s="13"/>
      <c r="L21" s="13"/>
      <c r="M21" s="13"/>
      <c r="N21" s="79"/>
    </row>
    <row r="22" spans="1:14" ht="25.5" customHeight="1">
      <c r="A22" s="95"/>
      <c r="B22" s="68"/>
      <c r="C22" s="68"/>
      <c r="D22" s="9"/>
      <c r="E22" s="38"/>
      <c r="F22" s="39"/>
      <c r="G22" s="39"/>
      <c r="H22" s="39"/>
      <c r="I22" s="96"/>
      <c r="J22" s="96"/>
      <c r="K22" s="13"/>
      <c r="L22" s="13"/>
      <c r="M22" s="13"/>
      <c r="N22" s="79"/>
    </row>
    <row r="23" spans="1:14" ht="25.5" customHeight="1">
      <c r="A23" s="95"/>
      <c r="B23" s="68"/>
      <c r="C23" s="68"/>
      <c r="D23" s="9"/>
      <c r="E23" s="30"/>
      <c r="F23" s="39"/>
      <c r="G23" s="39"/>
      <c r="H23" s="39"/>
      <c r="I23" s="96"/>
      <c r="J23" s="96"/>
      <c r="K23" s="13"/>
      <c r="L23" s="13"/>
      <c r="M23" s="13"/>
      <c r="N23" s="79"/>
    </row>
    <row r="24" spans="1:14" ht="25.5" customHeight="1">
      <c r="A24" s="95"/>
      <c r="B24" s="68"/>
      <c r="C24" s="68"/>
      <c r="D24" s="9"/>
      <c r="E24" s="30"/>
      <c r="F24" s="39"/>
      <c r="G24" s="39"/>
      <c r="H24" s="39"/>
      <c r="I24" s="96"/>
      <c r="J24" s="96"/>
      <c r="K24" s="13"/>
      <c r="L24" s="13"/>
      <c r="M24" s="13"/>
      <c r="N24" s="79"/>
    </row>
    <row r="25" spans="1:14" ht="25.5" customHeight="1">
      <c r="A25" s="95"/>
      <c r="B25" s="68"/>
      <c r="C25" s="68"/>
      <c r="D25" s="9"/>
      <c r="E25" s="30"/>
      <c r="F25" s="39"/>
      <c r="G25" s="39"/>
      <c r="H25" s="39"/>
      <c r="I25" s="96"/>
      <c r="J25" s="96"/>
      <c r="K25" s="13"/>
      <c r="L25" s="13"/>
      <c r="M25" s="13"/>
      <c r="N25" s="79"/>
    </row>
    <row r="26" spans="1:14" ht="25.5" customHeight="1">
      <c r="A26" s="95"/>
      <c r="B26" s="68"/>
      <c r="C26" s="68"/>
      <c r="D26" s="9"/>
      <c r="E26" s="30"/>
      <c r="F26" s="39"/>
      <c r="G26" s="39"/>
      <c r="H26" s="39"/>
      <c r="I26" s="96"/>
      <c r="J26" s="96"/>
      <c r="K26" s="13"/>
      <c r="L26" s="13"/>
      <c r="M26" s="13"/>
      <c r="N26" s="79"/>
    </row>
    <row r="27" spans="1:14" ht="25.5" customHeight="1">
      <c r="A27" s="95"/>
      <c r="B27" s="68"/>
      <c r="C27" s="68"/>
      <c r="D27" s="9"/>
      <c r="E27" s="30"/>
      <c r="F27" s="39"/>
      <c r="G27" s="39"/>
      <c r="H27" s="39"/>
      <c r="I27" s="96"/>
      <c r="J27" s="96"/>
      <c r="K27" s="13"/>
      <c r="L27" s="13"/>
      <c r="M27" s="13"/>
      <c r="N27" s="79"/>
    </row>
    <row r="28" spans="1:14" ht="25.5" customHeight="1">
      <c r="A28" s="94"/>
      <c r="B28" s="84"/>
      <c r="C28" s="84"/>
      <c r="D28" s="9"/>
      <c r="E28" s="30"/>
      <c r="F28" s="39"/>
      <c r="G28" s="2"/>
      <c r="H28" s="2"/>
      <c r="I28" s="39"/>
      <c r="J28" s="39"/>
      <c r="K28" s="13"/>
      <c r="L28" s="13"/>
      <c r="M28" s="13"/>
      <c r="N28" s="79"/>
    </row>
    <row r="29" spans="1:14" ht="25.5" customHeight="1">
      <c r="A29" s="137"/>
      <c r="B29" s="84"/>
      <c r="C29" s="89"/>
      <c r="D29" s="9"/>
      <c r="E29" s="30"/>
      <c r="F29" s="39"/>
      <c r="G29" s="2"/>
      <c r="H29" s="2"/>
      <c r="I29" s="39"/>
      <c r="J29" s="39"/>
      <c r="K29" s="13"/>
      <c r="L29" s="13"/>
      <c r="M29" s="13"/>
      <c r="N29" s="79"/>
    </row>
    <row r="30" spans="1:14" ht="25.5" customHeight="1">
      <c r="A30" s="138"/>
      <c r="B30" s="84"/>
      <c r="C30" s="89"/>
      <c r="D30" s="9"/>
      <c r="E30" s="30"/>
      <c r="F30" s="39"/>
      <c r="G30" s="2"/>
      <c r="H30" s="2"/>
      <c r="I30" s="39"/>
      <c r="J30" s="39"/>
      <c r="K30" s="13"/>
      <c r="L30" s="13"/>
      <c r="M30" s="13"/>
      <c r="N30" s="79"/>
    </row>
    <row r="31" spans="1:14" ht="25.5" customHeight="1">
      <c r="A31" s="94"/>
      <c r="B31" s="84"/>
      <c r="C31" s="89"/>
      <c r="D31" s="120"/>
      <c r="E31" s="30"/>
      <c r="F31" s="39"/>
      <c r="G31" s="2"/>
      <c r="H31" s="2"/>
      <c r="I31" s="39"/>
      <c r="J31" s="39"/>
      <c r="K31" s="13"/>
      <c r="L31" s="13"/>
      <c r="M31" s="13"/>
      <c r="N31" s="79"/>
    </row>
    <row r="32" spans="1:14" ht="25.5" customHeight="1">
      <c r="A32" s="95"/>
      <c r="B32" s="84"/>
      <c r="C32" s="89"/>
      <c r="D32" s="120"/>
      <c r="E32" s="30"/>
      <c r="F32" s="39"/>
      <c r="G32" s="2"/>
      <c r="H32" s="2"/>
      <c r="I32" s="39"/>
      <c r="J32" s="39"/>
      <c r="K32" s="13"/>
      <c r="L32" s="13"/>
      <c r="M32" s="13"/>
      <c r="N32" s="79"/>
    </row>
    <row r="33" spans="1:14" ht="25.5" customHeight="1">
      <c r="A33" s="95"/>
      <c r="B33" s="84"/>
      <c r="C33" s="89"/>
      <c r="D33" s="120"/>
      <c r="E33" s="30"/>
      <c r="F33" s="39"/>
      <c r="G33" s="2"/>
      <c r="H33" s="2"/>
      <c r="I33" s="39"/>
      <c r="J33" s="39"/>
      <c r="K33" s="13"/>
      <c r="L33" s="13"/>
      <c r="M33" s="13"/>
      <c r="N33" s="79"/>
    </row>
    <row r="34" spans="1:14" ht="25.5" customHeight="1">
      <c r="A34" s="95"/>
      <c r="B34" s="84"/>
      <c r="C34" s="89"/>
      <c r="D34" s="120"/>
      <c r="E34" s="30"/>
      <c r="F34" s="39"/>
      <c r="G34" s="2"/>
      <c r="H34" s="2"/>
      <c r="I34" s="39"/>
      <c r="J34" s="39"/>
      <c r="K34" s="13"/>
      <c r="L34" s="13"/>
      <c r="M34" s="13"/>
      <c r="N34" s="79"/>
    </row>
    <row r="35" spans="1:14" ht="25.5" customHeight="1">
      <c r="A35" s="139"/>
      <c r="B35" s="84"/>
      <c r="C35" s="140"/>
      <c r="D35" s="120"/>
      <c r="E35" s="30"/>
      <c r="F35" s="39"/>
      <c r="G35" s="2"/>
      <c r="H35" s="2"/>
      <c r="I35" s="39"/>
      <c r="J35" s="39"/>
      <c r="K35" s="13"/>
      <c r="L35" s="13"/>
      <c r="M35" s="13"/>
      <c r="N35" s="79"/>
    </row>
    <row r="36" spans="1:13" ht="25.5" customHeight="1">
      <c r="A36" s="246"/>
      <c r="B36" s="247"/>
      <c r="C36" s="247"/>
      <c r="D36" s="247"/>
      <c r="E36" s="247"/>
      <c r="F36" s="247"/>
      <c r="G36" s="247"/>
      <c r="H36" s="247"/>
      <c r="I36" s="247"/>
      <c r="J36" s="247"/>
      <c r="K36" s="107"/>
      <c r="L36" s="107"/>
      <c r="M36" s="108"/>
    </row>
    <row r="37" spans="1:13" ht="25.5" customHeight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29"/>
      <c r="C38" s="230"/>
      <c r="D38" s="231"/>
      <c r="E38" s="219"/>
      <c r="F38" s="220"/>
      <c r="G38" s="195"/>
      <c r="H38" s="196"/>
      <c r="I38" s="232"/>
      <c r="J38" s="233"/>
      <c r="K38" s="213"/>
      <c r="L38" s="214"/>
      <c r="M38" s="215"/>
    </row>
    <row r="39" spans="1:13" ht="103.5" customHeight="1">
      <c r="A39" s="75"/>
      <c r="B39" s="70"/>
      <c r="C39" s="71"/>
      <c r="D39" s="74"/>
      <c r="E39" s="52"/>
      <c r="F39" s="53"/>
      <c r="G39" s="54"/>
      <c r="H39" s="55"/>
      <c r="I39" s="56"/>
      <c r="J39" s="57"/>
      <c r="K39" s="187"/>
      <c r="L39" s="188"/>
      <c r="M39" s="47"/>
    </row>
    <row r="40" spans="1:13" ht="51.75" customHeight="1">
      <c r="A40" s="29"/>
      <c r="B40" s="6"/>
      <c r="C40" s="7"/>
      <c r="D40" s="6"/>
      <c r="E40" s="226"/>
      <c r="F40" s="227"/>
      <c r="G40" s="227"/>
      <c r="H40" s="227"/>
      <c r="I40" s="227"/>
      <c r="J40" s="228"/>
      <c r="K40" s="72"/>
      <c r="L40" s="73"/>
      <c r="M40" s="48"/>
    </row>
    <row r="41" spans="1:13" ht="25.5" customHeight="1">
      <c r="A41" s="121"/>
      <c r="B41" s="122"/>
      <c r="C41" s="123"/>
      <c r="D41" s="124"/>
      <c r="E41" s="121"/>
      <c r="F41" s="121"/>
      <c r="G41" s="121"/>
      <c r="H41" s="121"/>
      <c r="I41" s="121"/>
      <c r="J41" s="121"/>
      <c r="K41" s="121"/>
      <c r="L41" s="121"/>
      <c r="M41" s="125"/>
    </row>
    <row r="42" spans="1:13" ht="25.5" customHeight="1">
      <c r="A42" s="121"/>
      <c r="B42" s="122"/>
      <c r="C42" s="123"/>
      <c r="D42" s="124"/>
      <c r="E42" s="121"/>
      <c r="F42" s="121"/>
      <c r="G42" s="121"/>
      <c r="H42" s="121"/>
      <c r="I42" s="121"/>
      <c r="J42" s="121"/>
      <c r="K42" s="121"/>
      <c r="L42" s="121"/>
      <c r="M42" s="125"/>
    </row>
    <row r="43" spans="1:13" ht="25.5" customHeight="1">
      <c r="A43" s="121"/>
      <c r="B43" s="122"/>
      <c r="C43" s="123"/>
      <c r="D43" s="124"/>
      <c r="E43" s="121"/>
      <c r="F43" s="121"/>
      <c r="G43" s="121"/>
      <c r="H43" s="121"/>
      <c r="I43" s="121"/>
      <c r="J43" s="121"/>
      <c r="K43" s="121"/>
      <c r="L43" s="121"/>
      <c r="M43" s="125"/>
    </row>
    <row r="44" spans="1:12" ht="25.5" customHeight="1">
      <c r="A44" s="121"/>
      <c r="B44" s="122"/>
      <c r="C44" s="123"/>
      <c r="D44" s="126"/>
      <c r="E44" s="121"/>
      <c r="F44" s="121"/>
      <c r="G44" s="121"/>
      <c r="H44" s="121"/>
      <c r="I44" s="121"/>
      <c r="J44" s="121"/>
      <c r="K44" s="121"/>
      <c r="L44" s="121"/>
    </row>
    <row r="45" spans="1:12" ht="25.5" customHeight="1">
      <c r="A45" s="127"/>
      <c r="B45" s="128"/>
      <c r="C45" s="129"/>
      <c r="D45" s="98"/>
      <c r="E45" s="121"/>
      <c r="F45" s="121"/>
      <c r="G45" s="121"/>
      <c r="H45" s="121"/>
      <c r="I45" s="121"/>
      <c r="J45" s="121"/>
      <c r="K45" s="121"/>
      <c r="L45" s="121"/>
    </row>
    <row r="46" spans="1:12" ht="25.5" customHeight="1">
      <c r="A46" s="127"/>
      <c r="B46" s="130"/>
      <c r="C46" s="130"/>
      <c r="D46" s="98"/>
      <c r="E46" s="121"/>
      <c r="F46" s="121"/>
      <c r="G46" s="121"/>
      <c r="H46" s="121"/>
      <c r="I46" s="121"/>
      <c r="J46" s="121"/>
      <c r="K46" s="121"/>
      <c r="L46" s="121"/>
    </row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9">
    <mergeCell ref="A36:J36"/>
    <mergeCell ref="K6:L6"/>
    <mergeCell ref="E7:J7"/>
    <mergeCell ref="E40:J40"/>
    <mergeCell ref="B38:D38"/>
    <mergeCell ref="E38:F38"/>
    <mergeCell ref="G38:H38"/>
    <mergeCell ref="I38:J38"/>
    <mergeCell ref="K38:M38"/>
    <mergeCell ref="K39:L39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/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/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76"/>
      <c r="B5" s="216"/>
      <c r="C5" s="217"/>
      <c r="D5" s="218"/>
      <c r="E5" s="219"/>
      <c r="F5" s="220"/>
      <c r="G5" s="195"/>
      <c r="H5" s="196"/>
      <c r="I5" s="197"/>
      <c r="J5" s="198"/>
      <c r="K5" s="213"/>
      <c r="L5" s="214"/>
      <c r="M5" s="215"/>
    </row>
    <row r="6" spans="1:13" s="5" customFormat="1" ht="82.5" customHeight="1">
      <c r="A6" s="46"/>
      <c r="B6" s="49"/>
      <c r="C6" s="50"/>
      <c r="D6" s="51"/>
      <c r="E6" s="52"/>
      <c r="F6" s="53"/>
      <c r="G6" s="54"/>
      <c r="H6" s="55"/>
      <c r="I6" s="56"/>
      <c r="J6" s="57"/>
      <c r="K6" s="187"/>
      <c r="L6" s="188"/>
      <c r="M6" s="47"/>
    </row>
    <row r="7" spans="1:14" s="8" customFormat="1" ht="43.5" customHeight="1">
      <c r="A7" s="29"/>
      <c r="B7" s="6"/>
      <c r="C7" s="7"/>
      <c r="D7" s="6"/>
      <c r="E7" s="226"/>
      <c r="F7" s="227"/>
      <c r="G7" s="227"/>
      <c r="H7" s="227"/>
      <c r="I7" s="227"/>
      <c r="J7" s="228"/>
      <c r="K7" s="27"/>
      <c r="L7" s="28"/>
      <c r="M7" s="48"/>
      <c r="N7" s="23"/>
    </row>
    <row r="8" spans="1:14" s="8" customFormat="1" ht="25.5" customHeight="1">
      <c r="A8" s="134"/>
      <c r="B8" s="58"/>
      <c r="C8" s="59"/>
      <c r="D8" s="9"/>
      <c r="E8" s="109"/>
      <c r="F8" s="109"/>
      <c r="G8" s="30"/>
      <c r="H8" s="30"/>
      <c r="I8" s="31"/>
      <c r="J8" s="32"/>
      <c r="K8" s="13"/>
      <c r="L8" s="13"/>
      <c r="M8" s="13"/>
      <c r="N8" s="24"/>
    </row>
    <row r="9" spans="1:14" s="8" customFormat="1" ht="25.5" customHeight="1">
      <c r="A9" s="135"/>
      <c r="B9" s="60"/>
      <c r="C9" s="59"/>
      <c r="D9" s="9"/>
      <c r="E9" s="131"/>
      <c r="F9" s="109"/>
      <c r="G9" s="30"/>
      <c r="H9" s="30"/>
      <c r="I9" s="31"/>
      <c r="J9" s="32"/>
      <c r="K9" s="13"/>
      <c r="L9" s="13"/>
      <c r="M9" s="13"/>
      <c r="N9" s="24"/>
    </row>
    <row r="10" spans="1:14" s="15" customFormat="1" ht="25.5" customHeight="1">
      <c r="A10" s="136"/>
      <c r="B10" s="60"/>
      <c r="C10" s="59"/>
      <c r="D10" s="9"/>
      <c r="E10" s="131"/>
      <c r="F10" s="109"/>
      <c r="G10" s="30"/>
      <c r="H10" s="30"/>
      <c r="I10" s="31"/>
      <c r="J10" s="32"/>
      <c r="K10" s="13"/>
      <c r="L10" s="13"/>
      <c r="M10" s="13"/>
      <c r="N10" s="24"/>
    </row>
    <row r="11" spans="1:14" s="8" customFormat="1" ht="25.5" customHeight="1">
      <c r="A11" s="136"/>
      <c r="B11" s="58"/>
      <c r="C11" s="61"/>
      <c r="D11" s="9"/>
      <c r="E11" s="99"/>
      <c r="F11" s="99"/>
      <c r="G11" s="33"/>
      <c r="H11" s="33"/>
      <c r="I11" s="34"/>
      <c r="J11" s="35"/>
      <c r="K11" s="13"/>
      <c r="L11" s="13"/>
      <c r="M11" s="13"/>
      <c r="N11" s="24"/>
    </row>
    <row r="12" spans="1:14" s="8" customFormat="1" ht="25.5" customHeight="1">
      <c r="A12" s="136"/>
      <c r="B12" s="58"/>
      <c r="C12" s="62"/>
      <c r="D12" s="9"/>
      <c r="E12" s="100"/>
      <c r="F12" s="100"/>
      <c r="G12" s="30"/>
      <c r="H12" s="30"/>
      <c r="I12" s="31"/>
      <c r="J12" s="32"/>
      <c r="K12" s="13"/>
      <c r="L12" s="13"/>
      <c r="M12" s="13"/>
      <c r="N12" s="24"/>
    </row>
    <row r="13" spans="1:14" s="15" customFormat="1" ht="25.5" customHeight="1">
      <c r="A13" s="94"/>
      <c r="B13" s="58"/>
      <c r="C13" s="63"/>
      <c r="D13" s="9"/>
      <c r="E13" s="110"/>
      <c r="F13" s="110"/>
      <c r="G13" s="30"/>
      <c r="H13" s="30"/>
      <c r="I13" s="31"/>
      <c r="J13" s="32"/>
      <c r="K13" s="13"/>
      <c r="L13" s="13"/>
      <c r="M13" s="13"/>
      <c r="N13" s="24"/>
    </row>
    <row r="14" spans="1:14" s="8" customFormat="1" ht="25.5" customHeight="1">
      <c r="A14" s="95"/>
      <c r="B14" s="58"/>
      <c r="C14" s="61"/>
      <c r="D14" s="9"/>
      <c r="E14" s="111"/>
      <c r="F14" s="111"/>
      <c r="G14" s="33"/>
      <c r="H14" s="33"/>
      <c r="I14" s="34"/>
      <c r="J14" s="35"/>
      <c r="K14" s="18"/>
      <c r="L14" s="18"/>
      <c r="M14" s="13"/>
      <c r="N14" s="24"/>
    </row>
    <row r="15" spans="1:14" s="8" customFormat="1" ht="25.5" customHeight="1">
      <c r="A15" s="95"/>
      <c r="B15" s="58"/>
      <c r="C15" s="62"/>
      <c r="D15" s="9"/>
      <c r="E15" s="112"/>
      <c r="F15" s="112"/>
      <c r="G15" s="30"/>
      <c r="H15" s="30"/>
      <c r="I15" s="31"/>
      <c r="J15" s="32"/>
      <c r="K15" s="18"/>
      <c r="L15" s="18"/>
      <c r="M15" s="13"/>
      <c r="N15" s="24"/>
    </row>
    <row r="16" spans="1:14" s="8" customFormat="1" ht="25.5" customHeight="1">
      <c r="A16" s="95"/>
      <c r="B16" s="58"/>
      <c r="C16" s="62"/>
      <c r="D16" s="9"/>
      <c r="E16" s="112"/>
      <c r="F16" s="112"/>
      <c r="G16" s="30"/>
      <c r="H16" s="30"/>
      <c r="I16" s="31"/>
      <c r="J16" s="32"/>
      <c r="K16" s="18"/>
      <c r="L16" s="18"/>
      <c r="M16" s="13"/>
      <c r="N16" s="24"/>
    </row>
    <row r="17" spans="1:14" s="8" customFormat="1" ht="25.5" customHeight="1">
      <c r="A17" s="95"/>
      <c r="B17" s="58"/>
      <c r="C17" s="62"/>
      <c r="D17" s="9"/>
      <c r="E17" s="112"/>
      <c r="F17" s="112"/>
      <c r="G17" s="30"/>
      <c r="H17" s="30"/>
      <c r="I17" s="31"/>
      <c r="J17" s="32"/>
      <c r="K17" s="18"/>
      <c r="L17" s="18"/>
      <c r="M17" s="13"/>
      <c r="N17" s="24"/>
    </row>
    <row r="18" spans="1:14" s="8" customFormat="1" ht="25.5" customHeight="1">
      <c r="A18" s="94"/>
      <c r="B18" s="64"/>
      <c r="C18" s="66"/>
      <c r="D18" s="9"/>
      <c r="E18" s="113"/>
      <c r="F18" s="113"/>
      <c r="G18" s="30"/>
      <c r="H18" s="30"/>
      <c r="I18" s="13"/>
      <c r="J18" s="13"/>
      <c r="K18" s="18"/>
      <c r="L18" s="18"/>
      <c r="M18" s="13"/>
      <c r="N18" s="24"/>
    </row>
    <row r="19" spans="1:14" s="8" customFormat="1" ht="25.5" customHeight="1">
      <c r="A19" s="95"/>
      <c r="B19" s="67"/>
      <c r="C19" s="66"/>
      <c r="D19" s="9"/>
      <c r="E19" s="113"/>
      <c r="F19" s="113"/>
      <c r="G19" s="30"/>
      <c r="H19" s="30"/>
      <c r="I19" s="13"/>
      <c r="J19" s="13"/>
      <c r="K19" s="18"/>
      <c r="L19" s="18"/>
      <c r="M19" s="13"/>
      <c r="N19" s="24"/>
    </row>
    <row r="20" spans="1:14" s="8" customFormat="1" ht="25.5" customHeight="1">
      <c r="A20" s="95"/>
      <c r="B20" s="67"/>
      <c r="C20" s="65"/>
      <c r="D20" s="9"/>
      <c r="E20" s="132"/>
      <c r="F20" s="113"/>
      <c r="G20" s="30"/>
      <c r="H20" s="30"/>
      <c r="I20" s="13"/>
      <c r="J20" s="13"/>
      <c r="K20" s="18"/>
      <c r="L20" s="18"/>
      <c r="M20" s="13"/>
      <c r="N20" s="24"/>
    </row>
    <row r="21" spans="1:14" ht="36" customHeight="1">
      <c r="A21" s="95"/>
      <c r="B21" s="68"/>
      <c r="C21" s="68"/>
      <c r="D21" s="101"/>
      <c r="E21" s="114"/>
      <c r="F21" s="115"/>
      <c r="G21" s="40"/>
      <c r="H21" s="40"/>
      <c r="I21" s="78"/>
      <c r="J21" s="78"/>
      <c r="K21" s="18"/>
      <c r="L21" s="18"/>
      <c r="M21" s="13"/>
      <c r="N21" s="25"/>
    </row>
    <row r="22" spans="1:14" ht="25.5" customHeight="1">
      <c r="A22" s="95"/>
      <c r="B22" s="68"/>
      <c r="C22" s="68"/>
      <c r="D22" s="101"/>
      <c r="E22" s="114"/>
      <c r="F22" s="115"/>
      <c r="G22" s="40"/>
      <c r="H22" s="40"/>
      <c r="I22" s="78"/>
      <c r="J22" s="133"/>
      <c r="K22" s="13"/>
      <c r="L22" s="13"/>
      <c r="M22" s="13"/>
      <c r="N22" s="25"/>
    </row>
    <row r="23" spans="1:14" ht="25.5" customHeight="1">
      <c r="A23" s="95"/>
      <c r="B23" s="68"/>
      <c r="C23" s="68"/>
      <c r="D23" s="101"/>
      <c r="E23" s="113"/>
      <c r="F23" s="115"/>
      <c r="G23" s="40"/>
      <c r="H23" s="40"/>
      <c r="I23" s="78"/>
      <c r="J23" s="133"/>
      <c r="K23" s="13"/>
      <c r="L23" s="13"/>
      <c r="M23" s="13"/>
      <c r="N23" s="25"/>
    </row>
    <row r="24" spans="1:14" ht="25.5" customHeight="1">
      <c r="A24" s="95"/>
      <c r="B24" s="68"/>
      <c r="C24" s="68"/>
      <c r="D24" s="101"/>
      <c r="E24" s="113"/>
      <c r="F24" s="115"/>
      <c r="G24" s="40"/>
      <c r="H24" s="40"/>
      <c r="I24" s="78"/>
      <c r="J24" s="133"/>
      <c r="K24" s="13"/>
      <c r="L24" s="13"/>
      <c r="M24" s="13"/>
      <c r="N24" s="25"/>
    </row>
    <row r="25" spans="1:14" ht="25.5" customHeight="1">
      <c r="A25" s="95"/>
      <c r="B25" s="68"/>
      <c r="C25" s="68"/>
      <c r="D25" s="101"/>
      <c r="E25" s="113"/>
      <c r="F25" s="115"/>
      <c r="G25" s="40"/>
      <c r="H25" s="40"/>
      <c r="I25" s="78"/>
      <c r="J25" s="133"/>
      <c r="K25" s="13"/>
      <c r="L25" s="13"/>
      <c r="M25" s="13"/>
      <c r="N25" s="25"/>
    </row>
    <row r="26" spans="1:14" ht="25.5" customHeight="1">
      <c r="A26" s="95"/>
      <c r="B26" s="68"/>
      <c r="C26" s="68"/>
      <c r="D26" s="101"/>
      <c r="E26" s="113"/>
      <c r="F26" s="115"/>
      <c r="G26" s="40"/>
      <c r="H26" s="40"/>
      <c r="I26" s="78"/>
      <c r="J26" s="133"/>
      <c r="K26" s="13"/>
      <c r="L26" s="13"/>
      <c r="M26" s="13"/>
      <c r="N26" s="25"/>
    </row>
    <row r="27" spans="1:14" ht="25.5" customHeight="1">
      <c r="A27" s="95"/>
      <c r="B27" s="68"/>
      <c r="C27" s="68"/>
      <c r="D27" s="101"/>
      <c r="E27" s="116"/>
      <c r="F27" s="117"/>
      <c r="G27" s="40"/>
      <c r="H27" s="40"/>
      <c r="I27" s="78"/>
      <c r="J27" s="133"/>
      <c r="K27" s="41"/>
      <c r="L27" s="41"/>
      <c r="M27" s="41"/>
      <c r="N27" s="25"/>
    </row>
    <row r="28" spans="1:14" ht="25.5" customHeight="1">
      <c r="A28" s="94"/>
      <c r="B28" s="84"/>
      <c r="C28" s="84"/>
      <c r="D28" s="101"/>
      <c r="E28" s="118"/>
      <c r="F28" s="115"/>
      <c r="G28" s="78"/>
      <c r="H28" s="78"/>
      <c r="I28" s="40"/>
      <c r="J28" s="40"/>
      <c r="K28" s="41"/>
      <c r="L28" s="41"/>
      <c r="M28" s="41"/>
      <c r="N28" s="79"/>
    </row>
    <row r="29" spans="1:14" ht="25.5" customHeight="1">
      <c r="A29" s="137"/>
      <c r="B29" s="84"/>
      <c r="C29" s="89"/>
      <c r="D29" s="101"/>
      <c r="E29" s="118"/>
      <c r="F29" s="115"/>
      <c r="G29" s="78"/>
      <c r="H29" s="78"/>
      <c r="I29" s="40"/>
      <c r="J29" s="40"/>
      <c r="K29" s="41"/>
      <c r="L29" s="41"/>
      <c r="M29" s="41"/>
      <c r="N29" s="79"/>
    </row>
    <row r="30" spans="1:14" ht="25.5" customHeight="1">
      <c r="A30" s="138"/>
      <c r="B30" s="84"/>
      <c r="C30" s="89"/>
      <c r="D30" s="101"/>
      <c r="E30" s="118"/>
      <c r="F30" s="115"/>
      <c r="G30" s="78"/>
      <c r="H30" s="78"/>
      <c r="I30" s="40"/>
      <c r="J30" s="40"/>
      <c r="K30" s="41"/>
      <c r="L30" s="41"/>
      <c r="M30" s="41"/>
      <c r="N30" s="79"/>
    </row>
    <row r="31" spans="1:14" ht="25.5" customHeight="1">
      <c r="A31" s="94"/>
      <c r="B31" s="84"/>
      <c r="C31" s="89"/>
      <c r="D31" s="101"/>
      <c r="E31" s="118"/>
      <c r="F31" s="115"/>
      <c r="G31" s="78"/>
      <c r="H31" s="78"/>
      <c r="I31" s="40"/>
      <c r="J31" s="40"/>
      <c r="K31" s="41"/>
      <c r="L31" s="41"/>
      <c r="M31" s="41"/>
      <c r="N31" s="79"/>
    </row>
    <row r="32" spans="1:14" ht="25.5" customHeight="1">
      <c r="A32" s="95"/>
      <c r="B32" s="84"/>
      <c r="C32" s="89"/>
      <c r="D32" s="101"/>
      <c r="E32" s="118"/>
      <c r="F32" s="115"/>
      <c r="G32" s="78"/>
      <c r="H32" s="78"/>
      <c r="I32" s="40"/>
      <c r="J32" s="40"/>
      <c r="K32" s="41"/>
      <c r="L32" s="41"/>
      <c r="M32" s="41"/>
      <c r="N32" s="79"/>
    </row>
    <row r="33" spans="1:14" ht="25.5" customHeight="1">
      <c r="A33" s="95"/>
      <c r="B33" s="84"/>
      <c r="C33" s="89"/>
      <c r="D33" s="101"/>
      <c r="E33" s="118"/>
      <c r="F33" s="115"/>
      <c r="G33" s="78"/>
      <c r="H33" s="78"/>
      <c r="I33" s="40"/>
      <c r="J33" s="40"/>
      <c r="K33" s="41"/>
      <c r="L33" s="41"/>
      <c r="M33" s="41"/>
      <c r="N33" s="79"/>
    </row>
    <row r="34" spans="1:14" ht="25.5" customHeight="1">
      <c r="A34" s="95"/>
      <c r="B34" s="84"/>
      <c r="C34" s="89"/>
      <c r="D34" s="101"/>
      <c r="E34" s="118"/>
      <c r="F34" s="115"/>
      <c r="G34" s="78"/>
      <c r="H34" s="78"/>
      <c r="I34" s="40"/>
      <c r="J34" s="40"/>
      <c r="K34" s="41"/>
      <c r="L34" s="41"/>
      <c r="M34" s="41"/>
      <c r="N34" s="79"/>
    </row>
    <row r="35" spans="1:14" ht="25.5" customHeight="1">
      <c r="A35" s="139"/>
      <c r="B35" s="84"/>
      <c r="C35" s="140"/>
      <c r="D35" s="101"/>
      <c r="E35" s="118"/>
      <c r="F35" s="115"/>
      <c r="G35" s="78"/>
      <c r="H35" s="78"/>
      <c r="I35" s="40"/>
      <c r="J35" s="40"/>
      <c r="K35" s="13"/>
      <c r="L35" s="13"/>
      <c r="M35" s="13"/>
      <c r="N35" s="79"/>
    </row>
    <row r="36" spans="1:13" ht="25.5" customHeight="1" thickBot="1">
      <c r="A36" s="224"/>
      <c r="B36" s="224"/>
      <c r="C36" s="224"/>
      <c r="D36" s="224"/>
      <c r="E36" s="224"/>
      <c r="F36" s="224"/>
      <c r="G36" s="224"/>
      <c r="H36" s="224"/>
      <c r="I36" s="224"/>
      <c r="J36" s="225"/>
      <c r="K36" s="88"/>
      <c r="L36" s="88"/>
      <c r="M36" s="90"/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29"/>
      <c r="C38" s="230"/>
      <c r="D38" s="231"/>
      <c r="E38" s="219"/>
      <c r="F38" s="220"/>
      <c r="G38" s="195"/>
      <c r="H38" s="196"/>
      <c r="I38" s="232"/>
      <c r="J38" s="233"/>
      <c r="K38" s="213"/>
      <c r="L38" s="214"/>
      <c r="M38" s="215"/>
    </row>
    <row r="39" spans="1:13" ht="103.5" customHeight="1">
      <c r="A39" s="75"/>
      <c r="B39" s="70"/>
      <c r="C39" s="71"/>
      <c r="D39" s="74"/>
      <c r="E39" s="52"/>
      <c r="F39" s="53"/>
      <c r="G39" s="54"/>
      <c r="H39" s="55"/>
      <c r="I39" s="56"/>
      <c r="J39" s="57"/>
      <c r="K39" s="187"/>
      <c r="L39" s="188"/>
      <c r="M39" s="47"/>
    </row>
    <row r="40" spans="1:13" ht="51.75" customHeight="1">
      <c r="A40" s="29"/>
      <c r="B40" s="6"/>
      <c r="C40" s="7"/>
      <c r="D40" s="6"/>
      <c r="E40" s="226"/>
      <c r="F40" s="227"/>
      <c r="G40" s="227"/>
      <c r="H40" s="227"/>
      <c r="I40" s="227"/>
      <c r="J40" s="228"/>
      <c r="K40" s="72"/>
      <c r="L40" s="73"/>
      <c r="M40" s="48"/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9">
    <mergeCell ref="A36:J36"/>
    <mergeCell ref="K6:L6"/>
    <mergeCell ref="E7:J7"/>
    <mergeCell ref="E40:J40"/>
    <mergeCell ref="B38:D38"/>
    <mergeCell ref="E38:F38"/>
    <mergeCell ref="G38:H38"/>
    <mergeCell ref="I38:J38"/>
    <mergeCell ref="K38:M38"/>
    <mergeCell ref="K39:L39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/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/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76"/>
      <c r="B5" s="216"/>
      <c r="C5" s="217"/>
      <c r="D5" s="218"/>
      <c r="E5" s="219"/>
      <c r="F5" s="220"/>
      <c r="G5" s="195"/>
      <c r="H5" s="196"/>
      <c r="I5" s="197"/>
      <c r="J5" s="198"/>
      <c r="K5" s="213"/>
      <c r="L5" s="214"/>
      <c r="M5" s="215"/>
    </row>
    <row r="6" spans="1:13" s="5" customFormat="1" ht="82.5" customHeight="1">
      <c r="A6" s="46"/>
      <c r="B6" s="49"/>
      <c r="C6" s="50"/>
      <c r="D6" s="51"/>
      <c r="E6" s="52"/>
      <c r="F6" s="53"/>
      <c r="G6" s="54"/>
      <c r="H6" s="55"/>
      <c r="I6" s="56"/>
      <c r="J6" s="57"/>
      <c r="K6" s="187"/>
      <c r="L6" s="188"/>
      <c r="M6" s="47"/>
    </row>
    <row r="7" spans="1:14" s="8" customFormat="1" ht="43.5" customHeight="1">
      <c r="A7" s="29"/>
      <c r="B7" s="6"/>
      <c r="C7" s="7"/>
      <c r="D7" s="6"/>
      <c r="E7" s="226"/>
      <c r="F7" s="227"/>
      <c r="G7" s="227"/>
      <c r="H7" s="227"/>
      <c r="I7" s="227"/>
      <c r="J7" s="228"/>
      <c r="K7" s="27"/>
      <c r="L7" s="28"/>
      <c r="M7" s="48"/>
      <c r="N7" s="23"/>
    </row>
    <row r="8" spans="1:14" s="8" customFormat="1" ht="25.5" customHeight="1">
      <c r="A8" s="134"/>
      <c r="B8" s="58"/>
      <c r="C8" s="59"/>
      <c r="D8" s="9"/>
      <c r="E8" s="10"/>
      <c r="F8" s="10"/>
      <c r="G8" s="30"/>
      <c r="H8" s="30"/>
      <c r="I8" s="31"/>
      <c r="J8" s="32"/>
      <c r="K8" s="13"/>
      <c r="L8" s="13"/>
      <c r="M8" s="13"/>
      <c r="N8" s="24"/>
    </row>
    <row r="9" spans="1:14" s="8" customFormat="1" ht="25.5" customHeight="1">
      <c r="A9" s="135"/>
      <c r="B9" s="60"/>
      <c r="C9" s="59"/>
      <c r="D9" s="9"/>
      <c r="E9" s="14"/>
      <c r="F9" s="10"/>
      <c r="G9" s="30"/>
      <c r="H9" s="30"/>
      <c r="I9" s="31"/>
      <c r="J9" s="32"/>
      <c r="K9" s="13"/>
      <c r="L9" s="13"/>
      <c r="M9" s="13"/>
      <c r="N9" s="24"/>
    </row>
    <row r="10" spans="1:14" s="15" customFormat="1" ht="25.5" customHeight="1">
      <c r="A10" s="136"/>
      <c r="B10" s="60"/>
      <c r="C10" s="59"/>
      <c r="D10" s="9"/>
      <c r="E10" s="14"/>
      <c r="F10" s="10"/>
      <c r="G10" s="30"/>
      <c r="H10" s="30"/>
      <c r="I10" s="31"/>
      <c r="J10" s="32"/>
      <c r="K10" s="13"/>
      <c r="L10" s="13"/>
      <c r="M10" s="13"/>
      <c r="N10" s="24"/>
    </row>
    <row r="11" spans="1:14" s="8" customFormat="1" ht="25.5" customHeight="1">
      <c r="A11" s="136"/>
      <c r="B11" s="58"/>
      <c r="C11" s="61"/>
      <c r="D11" s="9"/>
      <c r="E11" s="16"/>
      <c r="F11" s="17"/>
      <c r="G11" s="33"/>
      <c r="H11" s="33"/>
      <c r="I11" s="34"/>
      <c r="J11" s="35"/>
      <c r="K11" s="13"/>
      <c r="L11" s="13"/>
      <c r="M11" s="13"/>
      <c r="N11" s="24"/>
    </row>
    <row r="12" spans="1:14" s="8" customFormat="1" ht="25.5" customHeight="1">
      <c r="A12" s="136"/>
      <c r="B12" s="58"/>
      <c r="C12" s="62"/>
      <c r="D12" s="9"/>
      <c r="E12" s="19"/>
      <c r="F12" s="4"/>
      <c r="G12" s="30"/>
      <c r="H12" s="30"/>
      <c r="I12" s="31"/>
      <c r="J12" s="32"/>
      <c r="K12" s="13"/>
      <c r="L12" s="13"/>
      <c r="M12" s="13"/>
      <c r="N12" s="24"/>
    </row>
    <row r="13" spans="1:14" s="15" customFormat="1" ht="25.5" customHeight="1">
      <c r="A13" s="94"/>
      <c r="B13" s="58"/>
      <c r="C13" s="63"/>
      <c r="D13" s="9"/>
      <c r="E13" s="20"/>
      <c r="F13" s="21"/>
      <c r="G13" s="30"/>
      <c r="H13" s="30"/>
      <c r="I13" s="31"/>
      <c r="J13" s="32"/>
      <c r="K13" s="13"/>
      <c r="L13" s="13"/>
      <c r="M13" s="13"/>
      <c r="N13" s="24"/>
    </row>
    <row r="14" spans="1:14" s="8" customFormat="1" ht="25.5" customHeight="1">
      <c r="A14" s="95"/>
      <c r="B14" s="58"/>
      <c r="C14" s="61"/>
      <c r="D14" s="9"/>
      <c r="E14" s="80"/>
      <c r="F14" s="81"/>
      <c r="G14" s="33"/>
      <c r="H14" s="33"/>
      <c r="I14" s="34"/>
      <c r="J14" s="35"/>
      <c r="K14" s="18"/>
      <c r="L14" s="18"/>
      <c r="M14" s="13"/>
      <c r="N14" s="24"/>
    </row>
    <row r="15" spans="1:14" s="8" customFormat="1" ht="25.5" customHeight="1">
      <c r="A15" s="95"/>
      <c r="B15" s="58"/>
      <c r="C15" s="62"/>
      <c r="D15" s="9"/>
      <c r="E15" s="82"/>
      <c r="F15" s="82"/>
      <c r="G15" s="30"/>
      <c r="H15" s="30"/>
      <c r="I15" s="31"/>
      <c r="J15" s="32"/>
      <c r="K15" s="18"/>
      <c r="L15" s="18"/>
      <c r="M15" s="13"/>
      <c r="N15" s="24"/>
    </row>
    <row r="16" spans="1:14" s="8" customFormat="1" ht="25.5" customHeight="1">
      <c r="A16" s="95"/>
      <c r="B16" s="58"/>
      <c r="C16" s="62"/>
      <c r="D16" s="9"/>
      <c r="E16" s="82"/>
      <c r="F16" s="82"/>
      <c r="G16" s="30"/>
      <c r="H16" s="30"/>
      <c r="I16" s="31"/>
      <c r="J16" s="32"/>
      <c r="K16" s="18"/>
      <c r="L16" s="18"/>
      <c r="M16" s="13"/>
      <c r="N16" s="24"/>
    </row>
    <row r="17" spans="1:14" s="8" customFormat="1" ht="25.5" customHeight="1">
      <c r="A17" s="95"/>
      <c r="B17" s="58"/>
      <c r="C17" s="62"/>
      <c r="D17" s="9"/>
      <c r="E17" s="82"/>
      <c r="F17" s="82"/>
      <c r="G17" s="30"/>
      <c r="H17" s="30"/>
      <c r="I17" s="31"/>
      <c r="J17" s="32"/>
      <c r="K17" s="18"/>
      <c r="L17" s="18"/>
      <c r="M17" s="13"/>
      <c r="N17" s="24"/>
    </row>
    <row r="18" spans="1:14" s="8" customFormat="1" ht="25.5" customHeight="1">
      <c r="A18" s="94"/>
      <c r="B18" s="64"/>
      <c r="C18" s="66"/>
      <c r="D18" s="9"/>
      <c r="E18" s="36"/>
      <c r="F18" s="36"/>
      <c r="G18" s="30"/>
      <c r="H18" s="30"/>
      <c r="I18" s="11"/>
      <c r="J18" s="12"/>
      <c r="K18" s="18"/>
      <c r="L18" s="18"/>
      <c r="M18" s="13"/>
      <c r="N18" s="24"/>
    </row>
    <row r="19" spans="1:14" s="8" customFormat="1" ht="25.5" customHeight="1">
      <c r="A19" s="95"/>
      <c r="B19" s="67"/>
      <c r="C19" s="66"/>
      <c r="D19" s="9"/>
      <c r="E19" s="36"/>
      <c r="F19" s="36"/>
      <c r="G19" s="30"/>
      <c r="H19" s="30"/>
      <c r="I19" s="11"/>
      <c r="J19" s="12"/>
      <c r="K19" s="18"/>
      <c r="L19" s="18"/>
      <c r="M19" s="13"/>
      <c r="N19" s="24"/>
    </row>
    <row r="20" spans="1:14" s="8" customFormat="1" ht="25.5" customHeight="1">
      <c r="A20" s="95"/>
      <c r="B20" s="67"/>
      <c r="C20" s="65"/>
      <c r="D20" s="9"/>
      <c r="E20" s="37"/>
      <c r="F20" s="36"/>
      <c r="G20" s="30"/>
      <c r="H20" s="30"/>
      <c r="I20" s="11"/>
      <c r="J20" s="12"/>
      <c r="K20" s="18"/>
      <c r="L20" s="18"/>
      <c r="M20" s="13"/>
      <c r="N20" s="24"/>
    </row>
    <row r="21" spans="1:14" ht="36" customHeight="1">
      <c r="A21" s="95"/>
      <c r="B21" s="68"/>
      <c r="C21" s="68"/>
      <c r="D21" s="3"/>
      <c r="E21" s="38"/>
      <c r="F21" s="39"/>
      <c r="G21" s="40"/>
      <c r="H21" s="40"/>
      <c r="I21" s="1"/>
      <c r="J21" s="1"/>
      <c r="K21" s="18"/>
      <c r="L21" s="18"/>
      <c r="M21" s="13"/>
      <c r="N21" s="25"/>
    </row>
    <row r="22" spans="1:14" ht="25.5" customHeight="1">
      <c r="A22" s="95"/>
      <c r="B22" s="68"/>
      <c r="C22" s="68"/>
      <c r="D22" s="3"/>
      <c r="E22" s="38"/>
      <c r="F22" s="39"/>
      <c r="G22" s="40"/>
      <c r="H22" s="40"/>
      <c r="I22" s="83"/>
      <c r="J22" s="83"/>
      <c r="K22" s="13"/>
      <c r="L22" s="13"/>
      <c r="M22" s="13"/>
      <c r="N22" s="25"/>
    </row>
    <row r="23" spans="1:14" ht="25.5" customHeight="1">
      <c r="A23" s="95"/>
      <c r="B23" s="68"/>
      <c r="C23" s="68"/>
      <c r="D23" s="3"/>
      <c r="E23" s="36"/>
      <c r="F23" s="39"/>
      <c r="G23" s="40"/>
      <c r="H23" s="40"/>
      <c r="I23" s="83"/>
      <c r="J23" s="83"/>
      <c r="K23" s="13"/>
      <c r="L23" s="13"/>
      <c r="M23" s="13"/>
      <c r="N23" s="25"/>
    </row>
    <row r="24" spans="1:14" ht="25.5" customHeight="1">
      <c r="A24" s="95"/>
      <c r="B24" s="68"/>
      <c r="C24" s="68"/>
      <c r="D24" s="3"/>
      <c r="E24" s="36"/>
      <c r="F24" s="39"/>
      <c r="G24" s="40"/>
      <c r="H24" s="40"/>
      <c r="I24" s="83"/>
      <c r="J24" s="83"/>
      <c r="K24" s="13"/>
      <c r="L24" s="13"/>
      <c r="M24" s="13"/>
      <c r="N24" s="25"/>
    </row>
    <row r="25" spans="1:14" ht="25.5" customHeight="1">
      <c r="A25" s="95"/>
      <c r="B25" s="68"/>
      <c r="C25" s="68"/>
      <c r="D25" s="3"/>
      <c r="E25" s="36"/>
      <c r="F25" s="39"/>
      <c r="G25" s="40"/>
      <c r="H25" s="40"/>
      <c r="I25" s="83"/>
      <c r="J25" s="83"/>
      <c r="K25" s="13"/>
      <c r="L25" s="13"/>
      <c r="M25" s="13"/>
      <c r="N25" s="25"/>
    </row>
    <row r="26" spans="1:14" ht="25.5" customHeight="1">
      <c r="A26" s="95"/>
      <c r="B26" s="68"/>
      <c r="C26" s="68"/>
      <c r="D26" s="3"/>
      <c r="E26" s="36"/>
      <c r="F26" s="39"/>
      <c r="G26" s="40"/>
      <c r="H26" s="40"/>
      <c r="I26" s="83"/>
      <c r="J26" s="83"/>
      <c r="K26" s="13"/>
      <c r="L26" s="13"/>
      <c r="M26" s="13"/>
      <c r="N26" s="25"/>
    </row>
    <row r="27" spans="1:14" ht="25.5" customHeight="1">
      <c r="A27" s="95"/>
      <c r="B27" s="68"/>
      <c r="C27" s="68"/>
      <c r="D27" s="85"/>
      <c r="E27" s="86"/>
      <c r="F27" s="87"/>
      <c r="G27" s="40"/>
      <c r="H27" s="40"/>
      <c r="I27" s="83"/>
      <c r="J27" s="83"/>
      <c r="K27" s="41"/>
      <c r="L27" s="41"/>
      <c r="M27" s="41"/>
      <c r="N27" s="25"/>
    </row>
    <row r="28" spans="1:14" ht="25.5" customHeight="1">
      <c r="A28" s="94"/>
      <c r="B28" s="84"/>
      <c r="C28" s="84"/>
      <c r="D28" s="3"/>
      <c r="E28" s="30"/>
      <c r="F28" s="39"/>
      <c r="G28" s="1"/>
      <c r="H28" s="1"/>
      <c r="I28" s="40"/>
      <c r="J28" s="40"/>
      <c r="K28" s="41"/>
      <c r="L28" s="41"/>
      <c r="M28" s="41"/>
      <c r="N28" s="79"/>
    </row>
    <row r="29" spans="1:14" ht="25.5" customHeight="1">
      <c r="A29" s="137"/>
      <c r="B29" s="84"/>
      <c r="C29" s="89"/>
      <c r="D29" s="3"/>
      <c r="E29" s="30"/>
      <c r="F29" s="39"/>
      <c r="G29" s="1"/>
      <c r="H29" s="1"/>
      <c r="I29" s="40"/>
      <c r="J29" s="40"/>
      <c r="K29" s="41"/>
      <c r="L29" s="41"/>
      <c r="M29" s="41"/>
      <c r="N29" s="79"/>
    </row>
    <row r="30" spans="1:14" ht="25.5" customHeight="1">
      <c r="A30" s="138"/>
      <c r="B30" s="84"/>
      <c r="C30" s="89"/>
      <c r="D30" s="3"/>
      <c r="E30" s="30"/>
      <c r="F30" s="39"/>
      <c r="G30" s="1"/>
      <c r="H30" s="1"/>
      <c r="I30" s="40"/>
      <c r="J30" s="40"/>
      <c r="K30" s="41"/>
      <c r="L30" s="41"/>
      <c r="M30" s="41"/>
      <c r="N30" s="79"/>
    </row>
    <row r="31" spans="1:14" ht="25.5" customHeight="1">
      <c r="A31" s="94"/>
      <c r="B31" s="84"/>
      <c r="C31" s="89"/>
      <c r="D31" s="3"/>
      <c r="E31" s="30"/>
      <c r="F31" s="39"/>
      <c r="G31" s="1"/>
      <c r="H31" s="1"/>
      <c r="I31" s="40"/>
      <c r="J31" s="40"/>
      <c r="K31" s="41"/>
      <c r="L31" s="41"/>
      <c r="M31" s="41"/>
      <c r="N31" s="79"/>
    </row>
    <row r="32" spans="1:14" ht="25.5" customHeight="1">
      <c r="A32" s="95"/>
      <c r="B32" s="84"/>
      <c r="C32" s="89"/>
      <c r="D32" s="3"/>
      <c r="E32" s="30"/>
      <c r="F32" s="39"/>
      <c r="G32" s="1"/>
      <c r="H32" s="1"/>
      <c r="I32" s="40"/>
      <c r="J32" s="40"/>
      <c r="K32" s="41"/>
      <c r="L32" s="41"/>
      <c r="M32" s="41"/>
      <c r="N32" s="79"/>
    </row>
    <row r="33" spans="1:14" ht="25.5" customHeight="1">
      <c r="A33" s="95"/>
      <c r="B33" s="84"/>
      <c r="C33" s="89"/>
      <c r="D33" s="3"/>
      <c r="E33" s="30"/>
      <c r="F33" s="39"/>
      <c r="G33" s="1"/>
      <c r="H33" s="1"/>
      <c r="I33" s="40"/>
      <c r="J33" s="40"/>
      <c r="K33" s="41"/>
      <c r="L33" s="41"/>
      <c r="M33" s="41"/>
      <c r="N33" s="79"/>
    </row>
    <row r="34" spans="1:14" ht="25.5" customHeight="1">
      <c r="A34" s="95"/>
      <c r="B34" s="84"/>
      <c r="C34" s="89"/>
      <c r="D34" s="3"/>
      <c r="E34" s="30"/>
      <c r="F34" s="39"/>
      <c r="G34" s="1"/>
      <c r="H34" s="1"/>
      <c r="I34" s="40"/>
      <c r="J34" s="40"/>
      <c r="K34" s="41"/>
      <c r="L34" s="41"/>
      <c r="M34" s="41"/>
      <c r="N34" s="79"/>
    </row>
    <row r="35" spans="1:14" ht="25.5" customHeight="1">
      <c r="A35" s="139"/>
      <c r="B35" s="84"/>
      <c r="C35" s="140"/>
      <c r="D35" s="3"/>
      <c r="E35" s="30"/>
      <c r="F35" s="39"/>
      <c r="G35" s="1"/>
      <c r="H35" s="1"/>
      <c r="I35" s="40"/>
      <c r="J35" s="40"/>
      <c r="K35" s="13"/>
      <c r="L35" s="13"/>
      <c r="M35" s="13"/>
      <c r="N35" s="79"/>
    </row>
    <row r="36" spans="1:13" ht="25.5" customHeight="1" thickBot="1">
      <c r="A36" s="224"/>
      <c r="B36" s="224"/>
      <c r="C36" s="224"/>
      <c r="D36" s="224"/>
      <c r="E36" s="224"/>
      <c r="F36" s="224"/>
      <c r="G36" s="224"/>
      <c r="H36" s="224"/>
      <c r="I36" s="224"/>
      <c r="J36" s="225"/>
      <c r="K36" s="88"/>
      <c r="L36" s="88"/>
      <c r="M36" s="90"/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29"/>
      <c r="C38" s="230"/>
      <c r="D38" s="231"/>
      <c r="E38" s="219"/>
      <c r="F38" s="220"/>
      <c r="G38" s="195"/>
      <c r="H38" s="196"/>
      <c r="I38" s="232"/>
      <c r="J38" s="233"/>
      <c r="K38" s="213"/>
      <c r="L38" s="214"/>
      <c r="M38" s="215"/>
    </row>
    <row r="39" spans="1:13" ht="103.5" customHeight="1">
      <c r="A39" s="75"/>
      <c r="B39" s="70"/>
      <c r="C39" s="71"/>
      <c r="D39" s="74"/>
      <c r="E39" s="52"/>
      <c r="F39" s="53"/>
      <c r="G39" s="54"/>
      <c r="H39" s="55"/>
      <c r="I39" s="56"/>
      <c r="J39" s="57"/>
      <c r="K39" s="187"/>
      <c r="L39" s="188"/>
      <c r="M39" s="47"/>
    </row>
    <row r="40" spans="1:13" ht="51.75" customHeight="1">
      <c r="A40" s="29"/>
      <c r="B40" s="6"/>
      <c r="C40" s="7"/>
      <c r="D40" s="6"/>
      <c r="E40" s="226"/>
      <c r="F40" s="227"/>
      <c r="G40" s="227"/>
      <c r="H40" s="227"/>
      <c r="I40" s="227"/>
      <c r="J40" s="228"/>
      <c r="K40" s="72"/>
      <c r="L40" s="73"/>
      <c r="M40" s="48"/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</mergeCells>
  <printOptions/>
  <pageMargins left="0.75" right="0.75" top="1" bottom="1" header="0.5" footer="0.5"/>
  <pageSetup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1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/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/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76"/>
      <c r="B5" s="216"/>
      <c r="C5" s="217"/>
      <c r="D5" s="218"/>
      <c r="E5" s="219"/>
      <c r="F5" s="220"/>
      <c r="G5" s="195"/>
      <c r="H5" s="196"/>
      <c r="I5" s="197"/>
      <c r="J5" s="198"/>
      <c r="K5" s="213"/>
      <c r="L5" s="214"/>
      <c r="M5" s="215"/>
    </row>
    <row r="6" spans="1:13" s="5" customFormat="1" ht="82.5" customHeight="1">
      <c r="A6" s="46"/>
      <c r="B6" s="49"/>
      <c r="C6" s="50"/>
      <c r="D6" s="51"/>
      <c r="E6" s="52"/>
      <c r="F6" s="53"/>
      <c r="G6" s="54"/>
      <c r="H6" s="55"/>
      <c r="I6" s="56"/>
      <c r="J6" s="57"/>
      <c r="K6" s="187"/>
      <c r="L6" s="188"/>
      <c r="M6" s="47"/>
    </row>
    <row r="7" spans="1:14" s="8" customFormat="1" ht="43.5" customHeight="1">
      <c r="A7" s="29"/>
      <c r="B7" s="6"/>
      <c r="C7" s="7"/>
      <c r="D7" s="6"/>
      <c r="E7" s="226"/>
      <c r="F7" s="227"/>
      <c r="G7" s="227"/>
      <c r="H7" s="227"/>
      <c r="I7" s="227"/>
      <c r="J7" s="228"/>
      <c r="K7" s="27"/>
      <c r="L7" s="28"/>
      <c r="M7" s="48"/>
      <c r="N7" s="23"/>
    </row>
    <row r="8" spans="1:14" s="8" customFormat="1" ht="25.5" customHeight="1">
      <c r="A8" s="134"/>
      <c r="B8" s="58"/>
      <c r="C8" s="59"/>
      <c r="D8" s="9"/>
      <c r="E8" s="10"/>
      <c r="F8" s="10"/>
      <c r="G8" s="30"/>
      <c r="H8" s="30"/>
      <c r="I8" s="31"/>
      <c r="J8" s="32"/>
      <c r="K8" s="13"/>
      <c r="L8" s="13"/>
      <c r="M8" s="13"/>
      <c r="N8" s="24"/>
    </row>
    <row r="9" spans="1:14" s="8" customFormat="1" ht="25.5" customHeight="1">
      <c r="A9" s="135"/>
      <c r="B9" s="60"/>
      <c r="C9" s="59"/>
      <c r="D9" s="9"/>
      <c r="E9" s="14"/>
      <c r="F9" s="10"/>
      <c r="G9" s="30"/>
      <c r="H9" s="30"/>
      <c r="I9" s="31"/>
      <c r="J9" s="32"/>
      <c r="K9" s="13"/>
      <c r="L9" s="13"/>
      <c r="M9" s="13"/>
      <c r="N9" s="24"/>
    </row>
    <row r="10" spans="1:14" s="15" customFormat="1" ht="25.5" customHeight="1">
      <c r="A10" s="136"/>
      <c r="B10" s="60"/>
      <c r="C10" s="59"/>
      <c r="D10" s="9"/>
      <c r="E10" s="14"/>
      <c r="F10" s="10"/>
      <c r="G10" s="30"/>
      <c r="H10" s="30"/>
      <c r="I10" s="31"/>
      <c r="J10" s="32"/>
      <c r="K10" s="13"/>
      <c r="L10" s="13"/>
      <c r="M10" s="13"/>
      <c r="N10" s="24"/>
    </row>
    <row r="11" spans="1:14" s="8" customFormat="1" ht="25.5" customHeight="1">
      <c r="A11" s="136"/>
      <c r="B11" s="58"/>
      <c r="C11" s="61"/>
      <c r="D11" s="9"/>
      <c r="E11" s="16"/>
      <c r="F11" s="17"/>
      <c r="G11" s="33"/>
      <c r="H11" s="33"/>
      <c r="I11" s="34"/>
      <c r="J11" s="35"/>
      <c r="K11" s="13"/>
      <c r="L11" s="13"/>
      <c r="M11" s="13"/>
      <c r="N11" s="24"/>
    </row>
    <row r="12" spans="1:14" s="8" customFormat="1" ht="25.5" customHeight="1">
      <c r="A12" s="136"/>
      <c r="B12" s="58"/>
      <c r="C12" s="62"/>
      <c r="D12" s="9"/>
      <c r="E12" s="19"/>
      <c r="F12" s="4"/>
      <c r="G12" s="30"/>
      <c r="H12" s="30"/>
      <c r="I12" s="31"/>
      <c r="J12" s="32"/>
      <c r="K12" s="13"/>
      <c r="L12" s="13"/>
      <c r="M12" s="13"/>
      <c r="N12" s="24"/>
    </row>
    <row r="13" spans="1:14" s="15" customFormat="1" ht="25.5" customHeight="1">
      <c r="A13" s="94"/>
      <c r="B13" s="58"/>
      <c r="C13" s="63"/>
      <c r="D13" s="9"/>
      <c r="E13" s="20"/>
      <c r="F13" s="21"/>
      <c r="G13" s="30"/>
      <c r="H13" s="30"/>
      <c r="I13" s="31"/>
      <c r="J13" s="32"/>
      <c r="K13" s="13"/>
      <c r="L13" s="13"/>
      <c r="M13" s="13"/>
      <c r="N13" s="24"/>
    </row>
    <row r="14" spans="1:14" s="8" customFormat="1" ht="25.5" customHeight="1">
      <c r="A14" s="95"/>
      <c r="B14" s="58"/>
      <c r="C14" s="61"/>
      <c r="D14" s="9"/>
      <c r="E14" s="80"/>
      <c r="F14" s="81"/>
      <c r="G14" s="33"/>
      <c r="H14" s="33"/>
      <c r="I14" s="34"/>
      <c r="J14" s="35"/>
      <c r="K14" s="18"/>
      <c r="L14" s="18"/>
      <c r="M14" s="13"/>
      <c r="N14" s="24"/>
    </row>
    <row r="15" spans="1:14" s="8" customFormat="1" ht="25.5" customHeight="1">
      <c r="A15" s="95"/>
      <c r="B15" s="58"/>
      <c r="C15" s="62"/>
      <c r="D15" s="9"/>
      <c r="E15" s="82"/>
      <c r="F15" s="82"/>
      <c r="G15" s="30"/>
      <c r="H15" s="30"/>
      <c r="I15" s="31"/>
      <c r="J15" s="32"/>
      <c r="K15" s="18"/>
      <c r="L15" s="18"/>
      <c r="M15" s="13"/>
      <c r="N15" s="24"/>
    </row>
    <row r="16" spans="1:14" s="8" customFormat="1" ht="25.5" customHeight="1">
      <c r="A16" s="95"/>
      <c r="B16" s="58"/>
      <c r="C16" s="62"/>
      <c r="D16" s="9"/>
      <c r="E16" s="82"/>
      <c r="F16" s="82"/>
      <c r="G16" s="30"/>
      <c r="H16" s="30"/>
      <c r="I16" s="31"/>
      <c r="J16" s="32"/>
      <c r="K16" s="18"/>
      <c r="L16" s="18"/>
      <c r="M16" s="13"/>
      <c r="N16" s="24"/>
    </row>
    <row r="17" spans="1:14" s="8" customFormat="1" ht="25.5" customHeight="1">
      <c r="A17" s="95"/>
      <c r="B17" s="58"/>
      <c r="C17" s="62"/>
      <c r="D17" s="9"/>
      <c r="E17" s="82"/>
      <c r="F17" s="82"/>
      <c r="G17" s="30"/>
      <c r="H17" s="30"/>
      <c r="I17" s="31"/>
      <c r="J17" s="32"/>
      <c r="K17" s="18"/>
      <c r="L17" s="18"/>
      <c r="M17" s="13"/>
      <c r="N17" s="24"/>
    </row>
    <row r="18" spans="1:14" s="8" customFormat="1" ht="25.5" customHeight="1">
      <c r="A18" s="94"/>
      <c r="B18" s="64"/>
      <c r="C18" s="66"/>
      <c r="D18" s="9"/>
      <c r="E18" s="36"/>
      <c r="F18" s="36"/>
      <c r="G18" s="30"/>
      <c r="H18" s="30"/>
      <c r="I18" s="11"/>
      <c r="J18" s="12"/>
      <c r="K18" s="18"/>
      <c r="L18" s="18"/>
      <c r="M18" s="13"/>
      <c r="N18" s="24"/>
    </row>
    <row r="19" spans="1:14" s="8" customFormat="1" ht="25.5" customHeight="1">
      <c r="A19" s="95"/>
      <c r="B19" s="67"/>
      <c r="C19" s="66"/>
      <c r="D19" s="9"/>
      <c r="E19" s="36"/>
      <c r="F19" s="36"/>
      <c r="G19" s="30"/>
      <c r="H19" s="30"/>
      <c r="I19" s="11"/>
      <c r="J19" s="12"/>
      <c r="K19" s="18"/>
      <c r="L19" s="18"/>
      <c r="M19" s="13"/>
      <c r="N19" s="24"/>
    </row>
    <row r="20" spans="1:14" s="8" customFormat="1" ht="25.5" customHeight="1">
      <c r="A20" s="95"/>
      <c r="B20" s="67"/>
      <c r="C20" s="65"/>
      <c r="D20" s="9"/>
      <c r="E20" s="37"/>
      <c r="F20" s="36"/>
      <c r="G20" s="30"/>
      <c r="H20" s="30"/>
      <c r="I20" s="11"/>
      <c r="J20" s="12"/>
      <c r="K20" s="18"/>
      <c r="L20" s="18"/>
      <c r="M20" s="13"/>
      <c r="N20" s="24"/>
    </row>
    <row r="21" spans="1:14" ht="36" customHeight="1">
      <c r="A21" s="95"/>
      <c r="B21" s="68"/>
      <c r="C21" s="68"/>
      <c r="D21" s="3"/>
      <c r="E21" s="38"/>
      <c r="F21" s="39"/>
      <c r="G21" s="40"/>
      <c r="H21" s="40"/>
      <c r="I21" s="1"/>
      <c r="J21" s="1"/>
      <c r="K21" s="18"/>
      <c r="L21" s="18"/>
      <c r="M21" s="13"/>
      <c r="N21" s="25"/>
    </row>
    <row r="22" spans="1:14" ht="25.5" customHeight="1">
      <c r="A22" s="95"/>
      <c r="B22" s="68"/>
      <c r="C22" s="68"/>
      <c r="D22" s="3"/>
      <c r="E22" s="38"/>
      <c r="F22" s="39"/>
      <c r="G22" s="40"/>
      <c r="H22" s="40"/>
      <c r="I22" s="83"/>
      <c r="J22" s="83"/>
      <c r="K22" s="13"/>
      <c r="L22" s="13"/>
      <c r="M22" s="13"/>
      <c r="N22" s="25"/>
    </row>
    <row r="23" spans="1:14" ht="25.5" customHeight="1">
      <c r="A23" s="95"/>
      <c r="B23" s="68"/>
      <c r="C23" s="68"/>
      <c r="D23" s="3"/>
      <c r="E23" s="36"/>
      <c r="F23" s="39"/>
      <c r="G23" s="40"/>
      <c r="H23" s="40"/>
      <c r="I23" s="83"/>
      <c r="J23" s="83"/>
      <c r="K23" s="13"/>
      <c r="L23" s="13"/>
      <c r="M23" s="13"/>
      <c r="N23" s="25"/>
    </row>
    <row r="24" spans="1:14" ht="25.5" customHeight="1">
      <c r="A24" s="95"/>
      <c r="B24" s="68"/>
      <c r="C24" s="68"/>
      <c r="D24" s="3"/>
      <c r="E24" s="36"/>
      <c r="F24" s="39"/>
      <c r="G24" s="40"/>
      <c r="H24" s="40"/>
      <c r="I24" s="83"/>
      <c r="J24" s="83"/>
      <c r="K24" s="13"/>
      <c r="L24" s="13"/>
      <c r="M24" s="13"/>
      <c r="N24" s="25"/>
    </row>
    <row r="25" spans="1:14" ht="25.5" customHeight="1">
      <c r="A25" s="95"/>
      <c r="B25" s="68"/>
      <c r="C25" s="68"/>
      <c r="D25" s="3"/>
      <c r="E25" s="36"/>
      <c r="F25" s="39"/>
      <c r="G25" s="40"/>
      <c r="H25" s="40"/>
      <c r="I25" s="83"/>
      <c r="J25" s="83"/>
      <c r="K25" s="13"/>
      <c r="L25" s="13"/>
      <c r="M25" s="13"/>
      <c r="N25" s="25"/>
    </row>
    <row r="26" spans="1:14" ht="25.5" customHeight="1">
      <c r="A26" s="95"/>
      <c r="B26" s="68"/>
      <c r="C26" s="68"/>
      <c r="D26" s="3"/>
      <c r="E26" s="36"/>
      <c r="F26" s="39"/>
      <c r="G26" s="40"/>
      <c r="H26" s="40"/>
      <c r="I26" s="83"/>
      <c r="J26" s="83"/>
      <c r="K26" s="13"/>
      <c r="L26" s="13"/>
      <c r="M26" s="13"/>
      <c r="N26" s="25"/>
    </row>
    <row r="27" spans="1:14" ht="25.5" customHeight="1">
      <c r="A27" s="95"/>
      <c r="B27" s="68"/>
      <c r="C27" s="68"/>
      <c r="D27" s="85"/>
      <c r="E27" s="86"/>
      <c r="F27" s="87"/>
      <c r="G27" s="40"/>
      <c r="H27" s="40"/>
      <c r="I27" s="83"/>
      <c r="J27" s="83"/>
      <c r="K27" s="41"/>
      <c r="L27" s="41"/>
      <c r="M27" s="41"/>
      <c r="N27" s="25"/>
    </row>
    <row r="28" spans="1:14" ht="25.5" customHeight="1">
      <c r="A28" s="94"/>
      <c r="B28" s="84"/>
      <c r="C28" s="84"/>
      <c r="D28" s="3"/>
      <c r="E28" s="30"/>
      <c r="F28" s="39"/>
      <c r="G28" s="1"/>
      <c r="H28" s="1"/>
      <c r="I28" s="40"/>
      <c r="J28" s="40"/>
      <c r="K28" s="41"/>
      <c r="L28" s="41"/>
      <c r="M28" s="41"/>
      <c r="N28" s="79"/>
    </row>
    <row r="29" spans="1:14" ht="25.5" customHeight="1">
      <c r="A29" s="137"/>
      <c r="B29" s="84"/>
      <c r="C29" s="89"/>
      <c r="D29" s="3"/>
      <c r="E29" s="30"/>
      <c r="F29" s="39"/>
      <c r="G29" s="1"/>
      <c r="H29" s="1"/>
      <c r="I29" s="40"/>
      <c r="J29" s="40"/>
      <c r="K29" s="41"/>
      <c r="L29" s="41"/>
      <c r="M29" s="41"/>
      <c r="N29" s="79"/>
    </row>
    <row r="30" spans="1:14" ht="25.5" customHeight="1">
      <c r="A30" s="138"/>
      <c r="B30" s="84"/>
      <c r="C30" s="89"/>
      <c r="D30" s="3"/>
      <c r="E30" s="30"/>
      <c r="F30" s="39"/>
      <c r="G30" s="1"/>
      <c r="H30" s="1"/>
      <c r="I30" s="40"/>
      <c r="J30" s="40"/>
      <c r="K30" s="41"/>
      <c r="L30" s="41"/>
      <c r="M30" s="41"/>
      <c r="N30" s="79"/>
    </row>
    <row r="31" spans="1:14" ht="25.5" customHeight="1">
      <c r="A31" s="94"/>
      <c r="B31" s="84"/>
      <c r="C31" s="89"/>
      <c r="D31" s="3"/>
      <c r="E31" s="30"/>
      <c r="F31" s="39"/>
      <c r="G31" s="1"/>
      <c r="H31" s="1"/>
      <c r="I31" s="40"/>
      <c r="J31" s="40"/>
      <c r="K31" s="41"/>
      <c r="L31" s="41"/>
      <c r="M31" s="41"/>
      <c r="N31" s="79"/>
    </row>
    <row r="32" spans="1:14" ht="25.5" customHeight="1">
      <c r="A32" s="95"/>
      <c r="B32" s="84"/>
      <c r="C32" s="89"/>
      <c r="D32" s="3"/>
      <c r="E32" s="30"/>
      <c r="F32" s="39"/>
      <c r="G32" s="1"/>
      <c r="H32" s="1"/>
      <c r="I32" s="40"/>
      <c r="J32" s="40"/>
      <c r="K32" s="41"/>
      <c r="L32" s="41"/>
      <c r="M32" s="41"/>
      <c r="N32" s="79"/>
    </row>
    <row r="33" spans="1:14" ht="25.5" customHeight="1">
      <c r="A33" s="95"/>
      <c r="B33" s="84"/>
      <c r="C33" s="89"/>
      <c r="D33" s="3"/>
      <c r="E33" s="30"/>
      <c r="F33" s="39"/>
      <c r="G33" s="1"/>
      <c r="H33" s="1"/>
      <c r="I33" s="40"/>
      <c r="J33" s="40"/>
      <c r="K33" s="41"/>
      <c r="L33" s="41"/>
      <c r="M33" s="41"/>
      <c r="N33" s="79"/>
    </row>
    <row r="34" spans="1:14" ht="25.5" customHeight="1">
      <c r="A34" s="95"/>
      <c r="B34" s="84"/>
      <c r="C34" s="89"/>
      <c r="D34" s="3"/>
      <c r="E34" s="30"/>
      <c r="F34" s="39"/>
      <c r="G34" s="1"/>
      <c r="H34" s="1"/>
      <c r="I34" s="40"/>
      <c r="J34" s="40"/>
      <c r="K34" s="41"/>
      <c r="L34" s="41"/>
      <c r="M34" s="41"/>
      <c r="N34" s="79"/>
    </row>
    <row r="35" spans="1:14" ht="25.5" customHeight="1">
      <c r="A35" s="139"/>
      <c r="B35" s="84"/>
      <c r="C35" s="140"/>
      <c r="D35" s="3"/>
      <c r="E35" s="30"/>
      <c r="F35" s="39"/>
      <c r="G35" s="1"/>
      <c r="H35" s="1"/>
      <c r="I35" s="40"/>
      <c r="J35" s="40"/>
      <c r="K35" s="13"/>
      <c r="L35" s="13"/>
      <c r="M35" s="13"/>
      <c r="N35" s="79"/>
    </row>
    <row r="36" spans="1:13" ht="25.5" customHeight="1" thickBot="1">
      <c r="A36" s="224"/>
      <c r="B36" s="224"/>
      <c r="C36" s="224"/>
      <c r="D36" s="224"/>
      <c r="E36" s="224"/>
      <c r="F36" s="224"/>
      <c r="G36" s="224"/>
      <c r="H36" s="224"/>
      <c r="I36" s="224"/>
      <c r="J36" s="225"/>
      <c r="K36" s="88"/>
      <c r="L36" s="88"/>
      <c r="M36" s="90"/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29"/>
      <c r="C38" s="230"/>
      <c r="D38" s="231"/>
      <c r="E38" s="219"/>
      <c r="F38" s="220"/>
      <c r="G38" s="195"/>
      <c r="H38" s="196"/>
      <c r="I38" s="232"/>
      <c r="J38" s="233"/>
      <c r="K38" s="213"/>
      <c r="L38" s="214"/>
      <c r="M38" s="215"/>
    </row>
    <row r="39" spans="1:13" ht="103.5" customHeight="1">
      <c r="A39" s="75"/>
      <c r="B39" s="70"/>
      <c r="C39" s="71"/>
      <c r="D39" s="74"/>
      <c r="E39" s="52"/>
      <c r="F39" s="53"/>
      <c r="G39" s="54"/>
      <c r="H39" s="55"/>
      <c r="I39" s="56"/>
      <c r="J39" s="57"/>
      <c r="K39" s="187"/>
      <c r="L39" s="188"/>
      <c r="M39" s="47"/>
    </row>
    <row r="40" spans="1:13" ht="51.75" customHeight="1">
      <c r="A40" s="29"/>
      <c r="B40" s="6"/>
      <c r="C40" s="7"/>
      <c r="D40" s="6"/>
      <c r="E40" s="226"/>
      <c r="F40" s="227"/>
      <c r="G40" s="227"/>
      <c r="H40" s="227"/>
      <c r="I40" s="227"/>
      <c r="J40" s="228"/>
      <c r="K40" s="72"/>
      <c r="L40" s="73"/>
      <c r="M40" s="48"/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spans="1:13" ht="25.5" customHeight="1">
      <c r="A44" s="97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78"/>
    </row>
    <row r="45" spans="1:13" ht="25.5" customHeight="1">
      <c r="A45" s="97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78"/>
    </row>
    <row r="46" spans="1:13" ht="25.5" customHeight="1">
      <c r="A46" s="97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78"/>
    </row>
    <row r="47" spans="1:13" ht="25.5" customHeight="1">
      <c r="A47" s="97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78"/>
    </row>
    <row r="48" spans="1:13" ht="25.5" customHeight="1">
      <c r="A48" s="97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78"/>
    </row>
    <row r="49" spans="1:13" ht="25.5" customHeight="1">
      <c r="A49" s="97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78"/>
    </row>
    <row r="50" spans="1:13" ht="25.5" customHeight="1">
      <c r="A50" s="97"/>
      <c r="D50" s="1"/>
      <c r="E50" s="1"/>
      <c r="F50" s="1"/>
      <c r="G50" s="1"/>
      <c r="H50" s="1"/>
      <c r="I50" s="1"/>
      <c r="J50" s="1"/>
      <c r="K50" s="1"/>
      <c r="L50" s="1"/>
      <c r="M50" s="78"/>
    </row>
    <row r="51" spans="1:13" ht="25.5" customHeight="1">
      <c r="A51" s="97"/>
      <c r="D51" s="1"/>
      <c r="E51" s="1"/>
      <c r="F51" s="1"/>
      <c r="G51" s="1"/>
      <c r="H51" s="1"/>
      <c r="I51" s="1"/>
      <c r="J51" s="1"/>
      <c r="K51" s="1"/>
      <c r="L51" s="1"/>
      <c r="M51" s="78"/>
    </row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</mergeCells>
  <printOptions/>
  <pageMargins left="0.75" right="0.75" top="1" bottom="1" header="0.5" footer="0.5"/>
  <pageSetup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zoomScalePageLayoutView="0" workbookViewId="0" topLeftCell="A13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/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/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76"/>
      <c r="B5" s="216"/>
      <c r="C5" s="217"/>
      <c r="D5" s="218"/>
      <c r="E5" s="219"/>
      <c r="F5" s="220"/>
      <c r="G5" s="195"/>
      <c r="H5" s="196"/>
      <c r="I5" s="197"/>
      <c r="J5" s="198"/>
      <c r="K5" s="213"/>
      <c r="L5" s="214"/>
      <c r="M5" s="215"/>
    </row>
    <row r="6" spans="1:13" s="5" customFormat="1" ht="82.5" customHeight="1">
      <c r="A6" s="46"/>
      <c r="B6" s="49"/>
      <c r="C6" s="50"/>
      <c r="D6" s="51"/>
      <c r="E6" s="52"/>
      <c r="F6" s="53"/>
      <c r="G6" s="54"/>
      <c r="H6" s="55"/>
      <c r="I6" s="56"/>
      <c r="J6" s="57"/>
      <c r="K6" s="187"/>
      <c r="L6" s="188"/>
      <c r="M6" s="47"/>
    </row>
    <row r="7" spans="1:14" s="8" customFormat="1" ht="43.5" customHeight="1">
      <c r="A7" s="29"/>
      <c r="B7" s="6"/>
      <c r="C7" s="7"/>
      <c r="D7" s="6"/>
      <c r="E7" s="226"/>
      <c r="F7" s="227"/>
      <c r="G7" s="227"/>
      <c r="H7" s="227"/>
      <c r="I7" s="227"/>
      <c r="J7" s="228"/>
      <c r="K7" s="27"/>
      <c r="L7" s="28"/>
      <c r="M7" s="48"/>
      <c r="N7" s="23"/>
    </row>
    <row r="8" spans="1:14" s="8" customFormat="1" ht="25.5" customHeight="1">
      <c r="A8" s="134"/>
      <c r="B8" s="58"/>
      <c r="C8" s="59"/>
      <c r="D8" s="9"/>
      <c r="E8" s="10"/>
      <c r="F8" s="10"/>
      <c r="G8" s="30"/>
      <c r="H8" s="30"/>
      <c r="I8" s="31"/>
      <c r="J8" s="32"/>
      <c r="K8" s="13"/>
      <c r="L8" s="13"/>
      <c r="M8" s="13"/>
      <c r="N8" s="24"/>
    </row>
    <row r="9" spans="1:14" s="8" customFormat="1" ht="25.5" customHeight="1">
      <c r="A9" s="135"/>
      <c r="B9" s="60"/>
      <c r="C9" s="59"/>
      <c r="D9" s="9"/>
      <c r="E9" s="14"/>
      <c r="F9" s="10"/>
      <c r="G9" s="30"/>
      <c r="H9" s="30"/>
      <c r="I9" s="31"/>
      <c r="J9" s="32"/>
      <c r="K9" s="13"/>
      <c r="L9" s="13"/>
      <c r="M9" s="13"/>
      <c r="N9" s="24"/>
    </row>
    <row r="10" spans="1:14" s="15" customFormat="1" ht="25.5" customHeight="1">
      <c r="A10" s="136"/>
      <c r="B10" s="60"/>
      <c r="C10" s="59"/>
      <c r="D10" s="9"/>
      <c r="E10" s="14"/>
      <c r="F10" s="10"/>
      <c r="G10" s="30"/>
      <c r="H10" s="30"/>
      <c r="I10" s="31"/>
      <c r="J10" s="32"/>
      <c r="K10" s="13"/>
      <c r="L10" s="13"/>
      <c r="M10" s="13"/>
      <c r="N10" s="24"/>
    </row>
    <row r="11" spans="1:14" s="8" customFormat="1" ht="25.5" customHeight="1">
      <c r="A11" s="136"/>
      <c r="B11" s="58"/>
      <c r="C11" s="61"/>
      <c r="D11" s="9"/>
      <c r="E11" s="16"/>
      <c r="F11" s="17"/>
      <c r="G11" s="33"/>
      <c r="H11" s="33"/>
      <c r="I11" s="34"/>
      <c r="J11" s="35"/>
      <c r="K11" s="13"/>
      <c r="L11" s="13"/>
      <c r="M11" s="13"/>
      <c r="N11" s="24"/>
    </row>
    <row r="12" spans="1:14" s="8" customFormat="1" ht="25.5" customHeight="1">
      <c r="A12" s="136"/>
      <c r="B12" s="58"/>
      <c r="C12" s="62"/>
      <c r="D12" s="9"/>
      <c r="E12" s="19"/>
      <c r="F12" s="4"/>
      <c r="G12" s="30"/>
      <c r="H12" s="30"/>
      <c r="I12" s="31"/>
      <c r="J12" s="32"/>
      <c r="K12" s="13"/>
      <c r="L12" s="13"/>
      <c r="M12" s="13"/>
      <c r="N12" s="24"/>
    </row>
    <row r="13" spans="1:14" s="15" customFormat="1" ht="25.5" customHeight="1">
      <c r="A13" s="94"/>
      <c r="B13" s="58"/>
      <c r="C13" s="63"/>
      <c r="D13" s="9"/>
      <c r="E13" s="20"/>
      <c r="F13" s="21"/>
      <c r="G13" s="30"/>
      <c r="H13" s="30"/>
      <c r="I13" s="31"/>
      <c r="J13" s="32"/>
      <c r="K13" s="13"/>
      <c r="L13" s="13"/>
      <c r="M13" s="13"/>
      <c r="N13" s="24"/>
    </row>
    <row r="14" spans="1:14" s="8" customFormat="1" ht="25.5" customHeight="1">
      <c r="A14" s="95"/>
      <c r="B14" s="58"/>
      <c r="C14" s="61"/>
      <c r="D14" s="9"/>
      <c r="E14" s="80"/>
      <c r="F14" s="81"/>
      <c r="G14" s="33"/>
      <c r="H14" s="33"/>
      <c r="I14" s="34"/>
      <c r="J14" s="35"/>
      <c r="K14" s="18"/>
      <c r="L14" s="18"/>
      <c r="M14" s="13"/>
      <c r="N14" s="24"/>
    </row>
    <row r="15" spans="1:14" s="8" customFormat="1" ht="25.5" customHeight="1">
      <c r="A15" s="95"/>
      <c r="B15" s="58"/>
      <c r="C15" s="62"/>
      <c r="D15" s="9"/>
      <c r="E15" s="82"/>
      <c r="F15" s="82"/>
      <c r="G15" s="30"/>
      <c r="H15" s="30"/>
      <c r="I15" s="31"/>
      <c r="J15" s="32"/>
      <c r="K15" s="18"/>
      <c r="L15" s="18"/>
      <c r="M15" s="13"/>
      <c r="N15" s="24"/>
    </row>
    <row r="16" spans="1:14" s="8" customFormat="1" ht="25.5" customHeight="1">
      <c r="A16" s="95"/>
      <c r="B16" s="58"/>
      <c r="C16" s="62"/>
      <c r="D16" s="9"/>
      <c r="E16" s="82"/>
      <c r="F16" s="82"/>
      <c r="G16" s="30"/>
      <c r="H16" s="30"/>
      <c r="I16" s="31"/>
      <c r="J16" s="32"/>
      <c r="K16" s="18"/>
      <c r="L16" s="18"/>
      <c r="M16" s="13"/>
      <c r="N16" s="24"/>
    </row>
    <row r="17" spans="1:14" s="8" customFormat="1" ht="25.5" customHeight="1">
      <c r="A17" s="95"/>
      <c r="B17" s="58"/>
      <c r="C17" s="62"/>
      <c r="D17" s="9"/>
      <c r="E17" s="82"/>
      <c r="F17" s="82"/>
      <c r="G17" s="30"/>
      <c r="H17" s="30"/>
      <c r="I17" s="31"/>
      <c r="J17" s="32"/>
      <c r="K17" s="18"/>
      <c r="L17" s="18"/>
      <c r="M17" s="13"/>
      <c r="N17" s="24"/>
    </row>
    <row r="18" spans="1:14" s="8" customFormat="1" ht="25.5" customHeight="1">
      <c r="A18" s="94"/>
      <c r="B18" s="64"/>
      <c r="C18" s="66"/>
      <c r="D18" s="9"/>
      <c r="E18" s="36"/>
      <c r="F18" s="36"/>
      <c r="G18" s="30"/>
      <c r="H18" s="30"/>
      <c r="I18" s="11"/>
      <c r="J18" s="12"/>
      <c r="K18" s="18"/>
      <c r="L18" s="18"/>
      <c r="M18" s="13"/>
      <c r="N18" s="24"/>
    </row>
    <row r="19" spans="1:14" s="8" customFormat="1" ht="25.5" customHeight="1">
      <c r="A19" s="95"/>
      <c r="B19" s="67"/>
      <c r="C19" s="66"/>
      <c r="D19" s="9"/>
      <c r="E19" s="36"/>
      <c r="F19" s="36"/>
      <c r="G19" s="30"/>
      <c r="H19" s="30"/>
      <c r="I19" s="11"/>
      <c r="J19" s="12"/>
      <c r="K19" s="18"/>
      <c r="L19" s="18"/>
      <c r="M19" s="13"/>
      <c r="N19" s="24"/>
    </row>
    <row r="20" spans="1:14" s="8" customFormat="1" ht="25.5" customHeight="1">
      <c r="A20" s="95"/>
      <c r="B20" s="67"/>
      <c r="C20" s="65"/>
      <c r="D20" s="9"/>
      <c r="E20" s="37"/>
      <c r="F20" s="36"/>
      <c r="G20" s="30"/>
      <c r="H20" s="30"/>
      <c r="I20" s="11"/>
      <c r="J20" s="12"/>
      <c r="K20" s="18"/>
      <c r="L20" s="18"/>
      <c r="M20" s="13"/>
      <c r="N20" s="24"/>
    </row>
    <row r="21" spans="1:14" ht="36" customHeight="1">
      <c r="A21" s="95"/>
      <c r="B21" s="68"/>
      <c r="C21" s="68"/>
      <c r="D21" s="3"/>
      <c r="E21" s="38"/>
      <c r="F21" s="39"/>
      <c r="G21" s="40"/>
      <c r="H21" s="40"/>
      <c r="I21" s="1"/>
      <c r="J21" s="1"/>
      <c r="K21" s="18"/>
      <c r="L21" s="18"/>
      <c r="M21" s="13"/>
      <c r="N21" s="25"/>
    </row>
    <row r="22" spans="1:14" ht="25.5" customHeight="1">
      <c r="A22" s="95"/>
      <c r="B22" s="68"/>
      <c r="C22" s="68"/>
      <c r="D22" s="3"/>
      <c r="E22" s="38"/>
      <c r="F22" s="39"/>
      <c r="G22" s="40"/>
      <c r="H22" s="40"/>
      <c r="I22" s="83"/>
      <c r="J22" s="83"/>
      <c r="K22" s="13"/>
      <c r="L22" s="13"/>
      <c r="M22" s="13"/>
      <c r="N22" s="25"/>
    </row>
    <row r="23" spans="1:14" ht="25.5" customHeight="1">
      <c r="A23" s="95"/>
      <c r="B23" s="68"/>
      <c r="C23" s="68"/>
      <c r="D23" s="3"/>
      <c r="E23" s="36"/>
      <c r="F23" s="39"/>
      <c r="G23" s="40"/>
      <c r="H23" s="40"/>
      <c r="I23" s="83"/>
      <c r="J23" s="83"/>
      <c r="K23" s="13"/>
      <c r="L23" s="13"/>
      <c r="M23" s="13"/>
      <c r="N23" s="25"/>
    </row>
    <row r="24" spans="1:14" ht="25.5" customHeight="1">
      <c r="A24" s="95"/>
      <c r="B24" s="68"/>
      <c r="C24" s="68"/>
      <c r="D24" s="3"/>
      <c r="E24" s="36"/>
      <c r="F24" s="39"/>
      <c r="G24" s="40"/>
      <c r="H24" s="40"/>
      <c r="I24" s="83"/>
      <c r="J24" s="83"/>
      <c r="K24" s="13"/>
      <c r="L24" s="13"/>
      <c r="M24" s="13"/>
      <c r="N24" s="25"/>
    </row>
    <row r="25" spans="1:14" ht="25.5" customHeight="1">
      <c r="A25" s="95"/>
      <c r="B25" s="68"/>
      <c r="C25" s="68"/>
      <c r="D25" s="3"/>
      <c r="E25" s="36"/>
      <c r="F25" s="39"/>
      <c r="G25" s="40"/>
      <c r="H25" s="40"/>
      <c r="I25" s="83"/>
      <c r="J25" s="83"/>
      <c r="K25" s="13"/>
      <c r="L25" s="13"/>
      <c r="M25" s="13"/>
      <c r="N25" s="25"/>
    </row>
    <row r="26" spans="1:14" ht="25.5" customHeight="1">
      <c r="A26" s="95"/>
      <c r="B26" s="68"/>
      <c r="C26" s="68"/>
      <c r="D26" s="3"/>
      <c r="E26" s="36"/>
      <c r="F26" s="39"/>
      <c r="G26" s="40"/>
      <c r="H26" s="40"/>
      <c r="I26" s="83"/>
      <c r="J26" s="83"/>
      <c r="K26" s="13"/>
      <c r="L26" s="13"/>
      <c r="M26" s="13"/>
      <c r="N26" s="25"/>
    </row>
    <row r="27" spans="1:14" ht="25.5" customHeight="1">
      <c r="A27" s="95"/>
      <c r="B27" s="68"/>
      <c r="C27" s="68"/>
      <c r="D27" s="85"/>
      <c r="E27" s="86"/>
      <c r="F27" s="87"/>
      <c r="G27" s="40"/>
      <c r="H27" s="40"/>
      <c r="I27" s="83"/>
      <c r="J27" s="83"/>
      <c r="K27" s="41"/>
      <c r="L27" s="41"/>
      <c r="M27" s="41"/>
      <c r="N27" s="25"/>
    </row>
    <row r="28" spans="1:14" ht="25.5" customHeight="1">
      <c r="A28" s="94"/>
      <c r="B28" s="84"/>
      <c r="C28" s="84"/>
      <c r="D28" s="3"/>
      <c r="E28" s="30"/>
      <c r="F28" s="39"/>
      <c r="G28" s="1"/>
      <c r="H28" s="1"/>
      <c r="I28" s="40"/>
      <c r="J28" s="40"/>
      <c r="K28" s="41"/>
      <c r="L28" s="41"/>
      <c r="M28" s="41"/>
      <c r="N28" s="79"/>
    </row>
    <row r="29" spans="1:14" ht="25.5" customHeight="1">
      <c r="A29" s="137"/>
      <c r="B29" s="84"/>
      <c r="C29" s="89"/>
      <c r="D29" s="3"/>
      <c r="E29" s="30"/>
      <c r="F29" s="39"/>
      <c r="G29" s="1"/>
      <c r="H29" s="1"/>
      <c r="I29" s="40"/>
      <c r="J29" s="40"/>
      <c r="K29" s="41"/>
      <c r="L29" s="41"/>
      <c r="M29" s="41"/>
      <c r="N29" s="79"/>
    </row>
    <row r="30" spans="1:14" ht="25.5" customHeight="1">
      <c r="A30" s="138"/>
      <c r="B30" s="84"/>
      <c r="C30" s="89"/>
      <c r="D30" s="3"/>
      <c r="E30" s="30"/>
      <c r="F30" s="39"/>
      <c r="G30" s="1"/>
      <c r="H30" s="1"/>
      <c r="I30" s="40"/>
      <c r="J30" s="40"/>
      <c r="K30" s="41"/>
      <c r="L30" s="41"/>
      <c r="M30" s="41"/>
      <c r="N30" s="79"/>
    </row>
    <row r="31" spans="1:14" ht="25.5" customHeight="1">
      <c r="A31" s="94"/>
      <c r="B31" s="84"/>
      <c r="C31" s="89"/>
      <c r="D31" s="3"/>
      <c r="E31" s="30"/>
      <c r="F31" s="39"/>
      <c r="G31" s="1"/>
      <c r="H31" s="1"/>
      <c r="I31" s="40"/>
      <c r="J31" s="40"/>
      <c r="K31" s="41"/>
      <c r="L31" s="41"/>
      <c r="M31" s="41"/>
      <c r="N31" s="79"/>
    </row>
    <row r="32" spans="1:14" ht="25.5" customHeight="1">
      <c r="A32" s="95"/>
      <c r="B32" s="84"/>
      <c r="C32" s="89"/>
      <c r="D32" s="3"/>
      <c r="E32" s="30"/>
      <c r="F32" s="39"/>
      <c r="G32" s="1"/>
      <c r="H32" s="1"/>
      <c r="I32" s="40"/>
      <c r="J32" s="40"/>
      <c r="K32" s="41"/>
      <c r="L32" s="41"/>
      <c r="M32" s="41"/>
      <c r="N32" s="79"/>
    </row>
    <row r="33" spans="1:14" ht="25.5" customHeight="1">
      <c r="A33" s="95"/>
      <c r="B33" s="84"/>
      <c r="C33" s="89"/>
      <c r="D33" s="3"/>
      <c r="E33" s="30"/>
      <c r="F33" s="39"/>
      <c r="G33" s="1"/>
      <c r="H33" s="1"/>
      <c r="I33" s="40"/>
      <c r="J33" s="40"/>
      <c r="K33" s="41"/>
      <c r="L33" s="41"/>
      <c r="M33" s="41"/>
      <c r="N33" s="79"/>
    </row>
    <row r="34" spans="1:14" ht="25.5" customHeight="1">
      <c r="A34" s="95"/>
      <c r="B34" s="84"/>
      <c r="C34" s="89"/>
      <c r="D34" s="3"/>
      <c r="E34" s="30"/>
      <c r="F34" s="39"/>
      <c r="G34" s="1"/>
      <c r="H34" s="1"/>
      <c r="I34" s="40"/>
      <c r="J34" s="40"/>
      <c r="K34" s="41"/>
      <c r="L34" s="41"/>
      <c r="M34" s="41"/>
      <c r="N34" s="79"/>
    </row>
    <row r="35" spans="1:14" ht="25.5" customHeight="1">
      <c r="A35" s="139"/>
      <c r="B35" s="84"/>
      <c r="C35" s="140"/>
      <c r="D35" s="3"/>
      <c r="E35" s="30"/>
      <c r="F35" s="39"/>
      <c r="G35" s="1"/>
      <c r="H35" s="1"/>
      <c r="I35" s="40"/>
      <c r="J35" s="40"/>
      <c r="K35" s="13"/>
      <c r="L35" s="13"/>
      <c r="M35" s="13"/>
      <c r="N35" s="79"/>
    </row>
    <row r="36" spans="1:13" ht="25.5" customHeight="1" thickBot="1">
      <c r="A36" s="224"/>
      <c r="B36" s="224"/>
      <c r="C36" s="224"/>
      <c r="D36" s="224"/>
      <c r="E36" s="224"/>
      <c r="F36" s="224"/>
      <c r="G36" s="224"/>
      <c r="H36" s="224"/>
      <c r="I36" s="224"/>
      <c r="J36" s="225"/>
      <c r="K36" s="88"/>
      <c r="L36" s="88"/>
      <c r="M36" s="90"/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29"/>
      <c r="C38" s="230"/>
      <c r="D38" s="231"/>
      <c r="E38" s="219"/>
      <c r="F38" s="220"/>
      <c r="G38" s="195"/>
      <c r="H38" s="196"/>
      <c r="I38" s="232"/>
      <c r="J38" s="233"/>
      <c r="K38" s="213"/>
      <c r="L38" s="214"/>
      <c r="M38" s="215"/>
    </row>
    <row r="39" spans="1:13" ht="103.5" customHeight="1">
      <c r="A39" s="75"/>
      <c r="B39" s="70"/>
      <c r="C39" s="71"/>
      <c r="D39" s="74"/>
      <c r="E39" s="52"/>
      <c r="F39" s="53"/>
      <c r="G39" s="54"/>
      <c r="H39" s="55"/>
      <c r="I39" s="56"/>
      <c r="J39" s="57"/>
      <c r="K39" s="187"/>
      <c r="L39" s="188"/>
      <c r="M39" s="47"/>
    </row>
    <row r="40" spans="1:13" ht="51.75" customHeight="1">
      <c r="A40" s="29"/>
      <c r="B40" s="6"/>
      <c r="C40" s="7"/>
      <c r="D40" s="6"/>
      <c r="E40" s="226"/>
      <c r="F40" s="227"/>
      <c r="G40" s="227"/>
      <c r="H40" s="227"/>
      <c r="I40" s="227"/>
      <c r="J40" s="228"/>
      <c r="K40" s="72"/>
      <c r="L40" s="73"/>
      <c r="M40" s="48"/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spans="1:4" ht="25.5" customHeight="1">
      <c r="A44" s="97"/>
      <c r="D44" s="119"/>
    </row>
    <row r="45" spans="1:4" ht="25.5" customHeight="1">
      <c r="A45" s="97"/>
      <c r="D45" s="119"/>
    </row>
    <row r="46" spans="1:4" ht="25.5" customHeight="1">
      <c r="A46" s="97"/>
      <c r="D46" s="119"/>
    </row>
    <row r="47" spans="1:4" ht="25.5" customHeight="1">
      <c r="A47" s="97"/>
      <c r="D47" s="119"/>
    </row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9">
    <mergeCell ref="A36:J36"/>
    <mergeCell ref="K6:L6"/>
    <mergeCell ref="E7:J7"/>
    <mergeCell ref="E40:J40"/>
    <mergeCell ref="B38:D38"/>
    <mergeCell ref="E38:F38"/>
    <mergeCell ref="G38:H38"/>
    <mergeCell ref="I38:J38"/>
    <mergeCell ref="K38:M38"/>
    <mergeCell ref="K39:L39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/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/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76"/>
      <c r="B5" s="216"/>
      <c r="C5" s="217"/>
      <c r="D5" s="218"/>
      <c r="E5" s="219"/>
      <c r="F5" s="220"/>
      <c r="G5" s="195"/>
      <c r="H5" s="196"/>
      <c r="I5" s="197"/>
      <c r="J5" s="198"/>
      <c r="K5" s="213"/>
      <c r="L5" s="214"/>
      <c r="M5" s="215"/>
    </row>
    <row r="6" spans="1:13" s="5" customFormat="1" ht="82.5" customHeight="1">
      <c r="A6" s="46"/>
      <c r="B6" s="49"/>
      <c r="C6" s="50"/>
      <c r="D6" s="51"/>
      <c r="E6" s="52"/>
      <c r="F6" s="53"/>
      <c r="G6" s="54"/>
      <c r="H6" s="55"/>
      <c r="I6" s="56"/>
      <c r="J6" s="57"/>
      <c r="K6" s="187"/>
      <c r="L6" s="188"/>
      <c r="M6" s="47"/>
    </row>
    <row r="7" spans="1:14" s="8" customFormat="1" ht="43.5" customHeight="1">
      <c r="A7" s="29"/>
      <c r="B7" s="6"/>
      <c r="C7" s="7"/>
      <c r="D7" s="6"/>
      <c r="E7" s="226"/>
      <c r="F7" s="227"/>
      <c r="G7" s="227"/>
      <c r="H7" s="227"/>
      <c r="I7" s="227"/>
      <c r="J7" s="228"/>
      <c r="K7" s="27"/>
      <c r="L7" s="28"/>
      <c r="M7" s="48"/>
      <c r="N7" s="23"/>
    </row>
    <row r="8" spans="1:14" s="8" customFormat="1" ht="25.5" customHeight="1">
      <c r="A8" s="134"/>
      <c r="B8" s="58"/>
      <c r="C8" s="59"/>
      <c r="D8" s="9"/>
      <c r="E8" s="10"/>
      <c r="F8" s="10"/>
      <c r="G8" s="30"/>
      <c r="H8" s="30"/>
      <c r="I8" s="31"/>
      <c r="J8" s="32"/>
      <c r="K8" s="13"/>
      <c r="L8" s="13"/>
      <c r="M8" s="13"/>
      <c r="N8" s="24"/>
    </row>
    <row r="9" spans="1:14" s="8" customFormat="1" ht="25.5" customHeight="1">
      <c r="A9" s="135"/>
      <c r="B9" s="60"/>
      <c r="C9" s="59"/>
      <c r="D9" s="9"/>
      <c r="E9" s="14"/>
      <c r="F9" s="10"/>
      <c r="G9" s="30"/>
      <c r="H9" s="30"/>
      <c r="I9" s="31"/>
      <c r="J9" s="32"/>
      <c r="K9" s="13"/>
      <c r="L9" s="13"/>
      <c r="M9" s="13"/>
      <c r="N9" s="24"/>
    </row>
    <row r="10" spans="1:14" s="15" customFormat="1" ht="25.5" customHeight="1">
      <c r="A10" s="136"/>
      <c r="B10" s="60"/>
      <c r="C10" s="59"/>
      <c r="D10" s="9"/>
      <c r="E10" s="14"/>
      <c r="F10" s="10"/>
      <c r="G10" s="30"/>
      <c r="H10" s="30"/>
      <c r="I10" s="31"/>
      <c r="J10" s="32"/>
      <c r="K10" s="13"/>
      <c r="L10" s="13"/>
      <c r="M10" s="13"/>
      <c r="N10" s="24"/>
    </row>
    <row r="11" spans="1:14" s="8" customFormat="1" ht="25.5" customHeight="1">
      <c r="A11" s="136"/>
      <c r="B11" s="58"/>
      <c r="C11" s="61"/>
      <c r="D11" s="9"/>
      <c r="E11" s="16"/>
      <c r="F11" s="17"/>
      <c r="G11" s="33"/>
      <c r="H11" s="33"/>
      <c r="I11" s="34"/>
      <c r="J11" s="35"/>
      <c r="K11" s="13"/>
      <c r="L11" s="13"/>
      <c r="M11" s="13"/>
      <c r="N11" s="24"/>
    </row>
    <row r="12" spans="1:14" s="8" customFormat="1" ht="25.5" customHeight="1">
      <c r="A12" s="136"/>
      <c r="B12" s="58"/>
      <c r="C12" s="62"/>
      <c r="D12" s="9"/>
      <c r="E12" s="19"/>
      <c r="F12" s="4"/>
      <c r="G12" s="30"/>
      <c r="H12" s="30"/>
      <c r="I12" s="31"/>
      <c r="J12" s="32"/>
      <c r="K12" s="13"/>
      <c r="L12" s="13"/>
      <c r="M12" s="13"/>
      <c r="N12" s="24"/>
    </row>
    <row r="13" spans="1:14" s="15" customFormat="1" ht="25.5" customHeight="1">
      <c r="A13" s="94"/>
      <c r="B13" s="58"/>
      <c r="C13" s="63"/>
      <c r="D13" s="9"/>
      <c r="E13" s="20"/>
      <c r="F13" s="21"/>
      <c r="G13" s="30"/>
      <c r="H13" s="30"/>
      <c r="I13" s="31"/>
      <c r="J13" s="32"/>
      <c r="K13" s="13"/>
      <c r="L13" s="13"/>
      <c r="M13" s="13"/>
      <c r="N13" s="24"/>
    </row>
    <row r="14" spans="1:14" s="8" customFormat="1" ht="25.5" customHeight="1">
      <c r="A14" s="95"/>
      <c r="B14" s="58"/>
      <c r="C14" s="61"/>
      <c r="D14" s="9"/>
      <c r="E14" s="80"/>
      <c r="F14" s="81"/>
      <c r="G14" s="33"/>
      <c r="H14" s="33"/>
      <c r="I14" s="34"/>
      <c r="J14" s="35"/>
      <c r="K14" s="18"/>
      <c r="L14" s="18"/>
      <c r="M14" s="13"/>
      <c r="N14" s="24"/>
    </row>
    <row r="15" spans="1:14" s="8" customFormat="1" ht="25.5" customHeight="1">
      <c r="A15" s="95"/>
      <c r="B15" s="58"/>
      <c r="C15" s="62"/>
      <c r="D15" s="9"/>
      <c r="E15" s="82"/>
      <c r="F15" s="82"/>
      <c r="G15" s="30"/>
      <c r="H15" s="30"/>
      <c r="I15" s="31"/>
      <c r="J15" s="32"/>
      <c r="K15" s="18"/>
      <c r="L15" s="18"/>
      <c r="M15" s="13"/>
      <c r="N15" s="24"/>
    </row>
    <row r="16" spans="1:14" s="8" customFormat="1" ht="25.5" customHeight="1">
      <c r="A16" s="95"/>
      <c r="B16" s="58"/>
      <c r="C16" s="62"/>
      <c r="D16" s="9"/>
      <c r="E16" s="82"/>
      <c r="F16" s="82"/>
      <c r="G16" s="30"/>
      <c r="H16" s="30"/>
      <c r="I16" s="31"/>
      <c r="J16" s="32"/>
      <c r="K16" s="18"/>
      <c r="L16" s="18"/>
      <c r="M16" s="13"/>
      <c r="N16" s="24"/>
    </row>
    <row r="17" spans="1:14" s="8" customFormat="1" ht="25.5" customHeight="1">
      <c r="A17" s="95"/>
      <c r="B17" s="58"/>
      <c r="C17" s="62"/>
      <c r="D17" s="9"/>
      <c r="E17" s="82"/>
      <c r="F17" s="82"/>
      <c r="G17" s="30"/>
      <c r="H17" s="30"/>
      <c r="I17" s="31"/>
      <c r="J17" s="32"/>
      <c r="K17" s="18"/>
      <c r="L17" s="18"/>
      <c r="M17" s="13"/>
      <c r="N17" s="24"/>
    </row>
    <row r="18" spans="1:14" s="8" customFormat="1" ht="25.5" customHeight="1">
      <c r="A18" s="94"/>
      <c r="B18" s="64"/>
      <c r="C18" s="66"/>
      <c r="D18" s="9"/>
      <c r="E18" s="36"/>
      <c r="F18" s="36"/>
      <c r="G18" s="30"/>
      <c r="H18" s="30"/>
      <c r="I18" s="11"/>
      <c r="J18" s="12"/>
      <c r="K18" s="18"/>
      <c r="L18" s="18"/>
      <c r="M18" s="13"/>
      <c r="N18" s="24"/>
    </row>
    <row r="19" spans="1:14" s="8" customFormat="1" ht="25.5" customHeight="1">
      <c r="A19" s="95"/>
      <c r="B19" s="67"/>
      <c r="C19" s="66"/>
      <c r="D19" s="9"/>
      <c r="E19" s="36"/>
      <c r="F19" s="36"/>
      <c r="G19" s="30"/>
      <c r="H19" s="30"/>
      <c r="I19" s="11"/>
      <c r="J19" s="12"/>
      <c r="K19" s="18"/>
      <c r="L19" s="18"/>
      <c r="M19" s="13"/>
      <c r="N19" s="24"/>
    </row>
    <row r="20" spans="1:14" s="8" customFormat="1" ht="25.5" customHeight="1">
      <c r="A20" s="95"/>
      <c r="B20" s="67"/>
      <c r="C20" s="65"/>
      <c r="D20" s="9"/>
      <c r="E20" s="37"/>
      <c r="F20" s="36"/>
      <c r="G20" s="30"/>
      <c r="H20" s="30"/>
      <c r="I20" s="11"/>
      <c r="J20" s="12"/>
      <c r="K20" s="18"/>
      <c r="L20" s="18"/>
      <c r="M20" s="13"/>
      <c r="N20" s="24"/>
    </row>
    <row r="21" spans="1:14" ht="36" customHeight="1">
      <c r="A21" s="95"/>
      <c r="B21" s="68"/>
      <c r="C21" s="68"/>
      <c r="D21" s="3"/>
      <c r="E21" s="38"/>
      <c r="F21" s="39"/>
      <c r="G21" s="40"/>
      <c r="H21" s="40"/>
      <c r="I21" s="1"/>
      <c r="J21" s="1"/>
      <c r="K21" s="18"/>
      <c r="L21" s="18"/>
      <c r="M21" s="13"/>
      <c r="N21" s="25"/>
    </row>
    <row r="22" spans="1:14" ht="25.5" customHeight="1">
      <c r="A22" s="95"/>
      <c r="B22" s="68"/>
      <c r="C22" s="68"/>
      <c r="D22" s="3"/>
      <c r="E22" s="38"/>
      <c r="F22" s="39"/>
      <c r="G22" s="40"/>
      <c r="H22" s="40"/>
      <c r="I22" s="83"/>
      <c r="J22" s="83"/>
      <c r="K22" s="13"/>
      <c r="L22" s="13"/>
      <c r="M22" s="13"/>
      <c r="N22" s="25"/>
    </row>
    <row r="23" spans="1:14" ht="25.5" customHeight="1">
      <c r="A23" s="95"/>
      <c r="B23" s="68"/>
      <c r="C23" s="68"/>
      <c r="D23" s="3"/>
      <c r="E23" s="36"/>
      <c r="F23" s="39"/>
      <c r="G23" s="40"/>
      <c r="H23" s="40"/>
      <c r="I23" s="83"/>
      <c r="J23" s="83"/>
      <c r="K23" s="13"/>
      <c r="L23" s="13"/>
      <c r="M23" s="13"/>
      <c r="N23" s="25"/>
    </row>
    <row r="24" spans="1:14" ht="25.5" customHeight="1">
      <c r="A24" s="95"/>
      <c r="B24" s="68"/>
      <c r="C24" s="68"/>
      <c r="D24" s="3"/>
      <c r="E24" s="36"/>
      <c r="F24" s="39"/>
      <c r="G24" s="40"/>
      <c r="H24" s="40"/>
      <c r="I24" s="83"/>
      <c r="J24" s="83"/>
      <c r="K24" s="13"/>
      <c r="L24" s="13"/>
      <c r="M24" s="13"/>
      <c r="N24" s="25"/>
    </row>
    <row r="25" spans="1:14" ht="25.5" customHeight="1">
      <c r="A25" s="95"/>
      <c r="B25" s="68"/>
      <c r="C25" s="68"/>
      <c r="D25" s="3"/>
      <c r="E25" s="36"/>
      <c r="F25" s="39"/>
      <c r="G25" s="40"/>
      <c r="H25" s="40"/>
      <c r="I25" s="83"/>
      <c r="J25" s="83"/>
      <c r="K25" s="13"/>
      <c r="L25" s="13"/>
      <c r="M25" s="13"/>
      <c r="N25" s="25"/>
    </row>
    <row r="26" spans="1:14" ht="25.5" customHeight="1">
      <c r="A26" s="95"/>
      <c r="B26" s="68"/>
      <c r="C26" s="68"/>
      <c r="D26" s="3"/>
      <c r="E26" s="36"/>
      <c r="F26" s="39"/>
      <c r="G26" s="40"/>
      <c r="H26" s="40"/>
      <c r="I26" s="83"/>
      <c r="J26" s="83"/>
      <c r="K26" s="13"/>
      <c r="L26" s="13"/>
      <c r="M26" s="13"/>
      <c r="N26" s="25"/>
    </row>
    <row r="27" spans="1:14" ht="25.5" customHeight="1">
      <c r="A27" s="95"/>
      <c r="B27" s="68"/>
      <c r="C27" s="68"/>
      <c r="D27" s="85"/>
      <c r="E27" s="86"/>
      <c r="F27" s="87"/>
      <c r="G27" s="40"/>
      <c r="H27" s="40"/>
      <c r="I27" s="83"/>
      <c r="J27" s="83"/>
      <c r="K27" s="41"/>
      <c r="L27" s="41"/>
      <c r="M27" s="41"/>
      <c r="N27" s="25"/>
    </row>
    <row r="28" spans="1:14" ht="25.5" customHeight="1">
      <c r="A28" s="94"/>
      <c r="B28" s="84"/>
      <c r="C28" s="84"/>
      <c r="D28" s="3"/>
      <c r="E28" s="30"/>
      <c r="F28" s="39"/>
      <c r="G28" s="1"/>
      <c r="H28" s="1"/>
      <c r="I28" s="40"/>
      <c r="J28" s="40"/>
      <c r="K28" s="41"/>
      <c r="L28" s="41"/>
      <c r="M28" s="41"/>
      <c r="N28" s="79"/>
    </row>
    <row r="29" spans="1:14" ht="25.5" customHeight="1">
      <c r="A29" s="137"/>
      <c r="B29" s="84"/>
      <c r="C29" s="89"/>
      <c r="D29" s="3"/>
      <c r="E29" s="30"/>
      <c r="F29" s="39"/>
      <c r="G29" s="1"/>
      <c r="H29" s="1"/>
      <c r="I29" s="40"/>
      <c r="J29" s="40"/>
      <c r="K29" s="41"/>
      <c r="L29" s="41"/>
      <c r="M29" s="41"/>
      <c r="N29" s="79"/>
    </row>
    <row r="30" spans="1:14" ht="25.5" customHeight="1">
      <c r="A30" s="138"/>
      <c r="B30" s="84"/>
      <c r="C30" s="89"/>
      <c r="D30" s="3"/>
      <c r="E30" s="30"/>
      <c r="F30" s="39"/>
      <c r="G30" s="1"/>
      <c r="H30" s="1"/>
      <c r="I30" s="40"/>
      <c r="J30" s="40"/>
      <c r="K30" s="41"/>
      <c r="L30" s="41"/>
      <c r="M30" s="41"/>
      <c r="N30" s="79"/>
    </row>
    <row r="31" spans="1:14" ht="25.5" customHeight="1">
      <c r="A31" s="94"/>
      <c r="B31" s="84"/>
      <c r="C31" s="89"/>
      <c r="D31" s="3"/>
      <c r="E31" s="30"/>
      <c r="F31" s="39"/>
      <c r="G31" s="1"/>
      <c r="H31" s="1"/>
      <c r="I31" s="40"/>
      <c r="J31" s="40"/>
      <c r="K31" s="41"/>
      <c r="L31" s="41"/>
      <c r="M31" s="41"/>
      <c r="N31" s="79"/>
    </row>
    <row r="32" spans="1:14" ht="25.5" customHeight="1">
      <c r="A32" s="95"/>
      <c r="B32" s="84"/>
      <c r="C32" s="89"/>
      <c r="D32" s="3"/>
      <c r="E32" s="30"/>
      <c r="F32" s="39"/>
      <c r="G32" s="1"/>
      <c r="H32" s="1"/>
      <c r="I32" s="40"/>
      <c r="J32" s="40"/>
      <c r="K32" s="41"/>
      <c r="L32" s="41"/>
      <c r="M32" s="41"/>
      <c r="N32" s="79"/>
    </row>
    <row r="33" spans="1:14" ht="25.5" customHeight="1">
      <c r="A33" s="95"/>
      <c r="B33" s="84"/>
      <c r="C33" s="89"/>
      <c r="D33" s="3"/>
      <c r="E33" s="30"/>
      <c r="F33" s="39"/>
      <c r="G33" s="1"/>
      <c r="H33" s="1"/>
      <c r="I33" s="40"/>
      <c r="J33" s="40"/>
      <c r="K33" s="41"/>
      <c r="L33" s="41"/>
      <c r="M33" s="41"/>
      <c r="N33" s="79"/>
    </row>
    <row r="34" spans="1:14" ht="25.5" customHeight="1">
      <c r="A34" s="95"/>
      <c r="B34" s="84"/>
      <c r="C34" s="89"/>
      <c r="D34" s="3"/>
      <c r="E34" s="30"/>
      <c r="F34" s="39"/>
      <c r="G34" s="1"/>
      <c r="H34" s="1"/>
      <c r="I34" s="40"/>
      <c r="J34" s="40"/>
      <c r="K34" s="41"/>
      <c r="L34" s="41"/>
      <c r="M34" s="41"/>
      <c r="N34" s="79"/>
    </row>
    <row r="35" spans="1:14" ht="25.5" customHeight="1">
      <c r="A35" s="139"/>
      <c r="B35" s="84"/>
      <c r="C35" s="140"/>
      <c r="D35" s="3"/>
      <c r="E35" s="30"/>
      <c r="F35" s="39"/>
      <c r="G35" s="1"/>
      <c r="H35" s="1"/>
      <c r="I35" s="40"/>
      <c r="J35" s="40"/>
      <c r="K35" s="13"/>
      <c r="L35" s="13"/>
      <c r="M35" s="13"/>
      <c r="N35" s="79"/>
    </row>
    <row r="36" spans="1:13" ht="25.5" customHeight="1" thickBot="1">
      <c r="A36" s="224"/>
      <c r="B36" s="224"/>
      <c r="C36" s="224"/>
      <c r="D36" s="224"/>
      <c r="E36" s="224"/>
      <c r="F36" s="224"/>
      <c r="G36" s="224"/>
      <c r="H36" s="224"/>
      <c r="I36" s="224"/>
      <c r="J36" s="225"/>
      <c r="K36" s="88"/>
      <c r="L36" s="88"/>
      <c r="M36" s="90"/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29"/>
      <c r="C38" s="230"/>
      <c r="D38" s="231"/>
      <c r="E38" s="219"/>
      <c r="F38" s="220"/>
      <c r="G38" s="195"/>
      <c r="H38" s="196"/>
      <c r="I38" s="232"/>
      <c r="J38" s="233"/>
      <c r="K38" s="213"/>
      <c r="L38" s="214"/>
      <c r="M38" s="215"/>
    </row>
    <row r="39" spans="1:13" ht="103.5" customHeight="1">
      <c r="A39" s="75"/>
      <c r="B39" s="70"/>
      <c r="C39" s="71"/>
      <c r="D39" s="74"/>
      <c r="E39" s="52"/>
      <c r="F39" s="53"/>
      <c r="G39" s="54"/>
      <c r="H39" s="55"/>
      <c r="I39" s="56"/>
      <c r="J39" s="57"/>
      <c r="K39" s="187"/>
      <c r="L39" s="188"/>
      <c r="M39" s="47"/>
    </row>
    <row r="40" spans="1:13" ht="51.75" customHeight="1">
      <c r="A40" s="29"/>
      <c r="B40" s="6"/>
      <c r="C40" s="7"/>
      <c r="D40" s="6"/>
      <c r="E40" s="226"/>
      <c r="F40" s="227"/>
      <c r="G40" s="227"/>
      <c r="H40" s="227"/>
      <c r="I40" s="227"/>
      <c r="J40" s="228"/>
      <c r="K40" s="72"/>
      <c r="L40" s="73"/>
      <c r="M40" s="48"/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spans="1:11" ht="25.5" customHeight="1">
      <c r="A44" s="97"/>
      <c r="E44" s="119"/>
      <c r="K44" s="119"/>
    </row>
    <row r="45" spans="1:11" ht="25.5" customHeight="1">
      <c r="A45" s="97"/>
      <c r="E45" s="119"/>
      <c r="K45" s="119"/>
    </row>
    <row r="46" spans="1:11" ht="25.5" customHeight="1">
      <c r="A46" s="97"/>
      <c r="E46" s="119"/>
      <c r="K46" s="119"/>
    </row>
    <row r="47" spans="1:11" ht="25.5" customHeight="1">
      <c r="A47" s="97"/>
      <c r="E47" s="119"/>
      <c r="K47" s="119"/>
    </row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</mergeCells>
  <printOptions/>
  <pageMargins left="0.75" right="0.75" top="1" bottom="1" header="0.5" footer="0.5"/>
  <pageSetup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4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/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/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76"/>
      <c r="B5" s="216"/>
      <c r="C5" s="217"/>
      <c r="D5" s="218"/>
      <c r="E5" s="219"/>
      <c r="F5" s="220"/>
      <c r="G5" s="195"/>
      <c r="H5" s="196"/>
      <c r="I5" s="197"/>
      <c r="J5" s="198"/>
      <c r="K5" s="213"/>
      <c r="L5" s="214"/>
      <c r="M5" s="215"/>
    </row>
    <row r="6" spans="1:13" s="5" customFormat="1" ht="82.5" customHeight="1">
      <c r="A6" s="46"/>
      <c r="B6" s="49"/>
      <c r="C6" s="50"/>
      <c r="D6" s="51"/>
      <c r="E6" s="52"/>
      <c r="F6" s="53"/>
      <c r="G6" s="54"/>
      <c r="H6" s="55"/>
      <c r="I6" s="56"/>
      <c r="J6" s="57"/>
      <c r="K6" s="187"/>
      <c r="L6" s="188"/>
      <c r="M6" s="47"/>
    </row>
    <row r="7" spans="1:14" s="8" customFormat="1" ht="43.5" customHeight="1">
      <c r="A7" s="29"/>
      <c r="B7" s="6"/>
      <c r="C7" s="7"/>
      <c r="D7" s="6"/>
      <c r="E7" s="226"/>
      <c r="F7" s="227"/>
      <c r="G7" s="227"/>
      <c r="H7" s="227"/>
      <c r="I7" s="227"/>
      <c r="J7" s="228"/>
      <c r="K7" s="27"/>
      <c r="L7" s="28"/>
      <c r="M7" s="48"/>
      <c r="N7" s="23"/>
    </row>
    <row r="8" spans="1:14" s="8" customFormat="1" ht="25.5" customHeight="1">
      <c r="A8" s="134"/>
      <c r="B8" s="58"/>
      <c r="C8" s="59"/>
      <c r="D8" s="9"/>
      <c r="E8" s="10"/>
      <c r="F8" s="10"/>
      <c r="G8" s="30"/>
      <c r="H8" s="30"/>
      <c r="I8" s="31"/>
      <c r="J8" s="32"/>
      <c r="K8" s="13"/>
      <c r="L8" s="13"/>
      <c r="M8" s="13"/>
      <c r="N8" s="24"/>
    </row>
    <row r="9" spans="1:14" s="8" customFormat="1" ht="25.5" customHeight="1">
      <c r="A9" s="135"/>
      <c r="B9" s="60"/>
      <c r="C9" s="59"/>
      <c r="D9" s="9"/>
      <c r="E9" s="10"/>
      <c r="F9" s="10"/>
      <c r="G9" s="30"/>
      <c r="H9" s="30"/>
      <c r="I9" s="31"/>
      <c r="J9" s="32"/>
      <c r="K9" s="13"/>
      <c r="L9" s="13"/>
      <c r="M9" s="13"/>
      <c r="N9" s="24"/>
    </row>
    <row r="10" spans="1:14" s="15" customFormat="1" ht="25.5" customHeight="1">
      <c r="A10" s="136"/>
      <c r="B10" s="60"/>
      <c r="C10" s="59"/>
      <c r="D10" s="9"/>
      <c r="E10" s="10"/>
      <c r="F10" s="10"/>
      <c r="G10" s="30"/>
      <c r="H10" s="30"/>
      <c r="I10" s="31"/>
      <c r="J10" s="32"/>
      <c r="K10" s="13"/>
      <c r="L10" s="13"/>
      <c r="M10" s="13"/>
      <c r="N10" s="24"/>
    </row>
    <row r="11" spans="1:14" s="8" customFormat="1" ht="25.5" customHeight="1">
      <c r="A11" s="136"/>
      <c r="B11" s="58"/>
      <c r="C11" s="61"/>
      <c r="D11" s="9"/>
      <c r="E11" s="10"/>
      <c r="F11" s="10"/>
      <c r="G11" s="30"/>
      <c r="H11" s="30"/>
      <c r="I11" s="31"/>
      <c r="J11" s="32"/>
      <c r="K11" s="13"/>
      <c r="L11" s="13"/>
      <c r="M11" s="13"/>
      <c r="N11" s="24"/>
    </row>
    <row r="12" spans="1:14" s="8" customFormat="1" ht="25.5" customHeight="1">
      <c r="A12" s="136"/>
      <c r="B12" s="58"/>
      <c r="C12" s="62"/>
      <c r="D12" s="9"/>
      <c r="E12" s="14"/>
      <c r="F12" s="10"/>
      <c r="G12" s="30"/>
      <c r="H12" s="30"/>
      <c r="I12" s="31"/>
      <c r="J12" s="32"/>
      <c r="K12" s="13"/>
      <c r="L12" s="13"/>
      <c r="M12" s="13"/>
      <c r="N12" s="24"/>
    </row>
    <row r="13" spans="1:14" s="15" customFormat="1" ht="25.5" customHeight="1">
      <c r="A13" s="94"/>
      <c r="B13" s="58"/>
      <c r="C13" s="63"/>
      <c r="D13" s="9"/>
      <c r="E13" s="17"/>
      <c r="F13" s="17"/>
      <c r="G13" s="33"/>
      <c r="H13" s="33"/>
      <c r="I13" s="34"/>
      <c r="J13" s="35"/>
      <c r="K13" s="13"/>
      <c r="L13" s="13"/>
      <c r="M13" s="13"/>
      <c r="N13" s="24"/>
    </row>
    <row r="14" spans="1:14" s="8" customFormat="1" ht="25.5" customHeight="1">
      <c r="A14" s="95"/>
      <c r="B14" s="58"/>
      <c r="C14" s="61"/>
      <c r="D14" s="9"/>
      <c r="E14" s="4"/>
      <c r="F14" s="4"/>
      <c r="G14" s="30"/>
      <c r="H14" s="30"/>
      <c r="I14" s="31"/>
      <c r="J14" s="32"/>
      <c r="K14" s="18"/>
      <c r="L14" s="18"/>
      <c r="M14" s="13"/>
      <c r="N14" s="24"/>
    </row>
    <row r="15" spans="1:14" s="8" customFormat="1" ht="25.5" customHeight="1">
      <c r="A15" s="95"/>
      <c r="B15" s="58"/>
      <c r="C15" s="62"/>
      <c r="D15" s="9"/>
      <c r="E15" s="20"/>
      <c r="F15" s="21"/>
      <c r="G15" s="30"/>
      <c r="H15" s="30"/>
      <c r="I15" s="31"/>
      <c r="J15" s="32"/>
      <c r="K15" s="18"/>
      <c r="L15" s="18"/>
      <c r="M15" s="13"/>
      <c r="N15" s="24"/>
    </row>
    <row r="16" spans="1:14" s="8" customFormat="1" ht="25.5" customHeight="1">
      <c r="A16" s="95"/>
      <c r="B16" s="58"/>
      <c r="C16" s="62"/>
      <c r="D16" s="9"/>
      <c r="E16" s="81"/>
      <c r="F16" s="81"/>
      <c r="G16" s="33"/>
      <c r="H16" s="33"/>
      <c r="I16" s="34"/>
      <c r="J16" s="35"/>
      <c r="K16" s="18"/>
      <c r="L16" s="18"/>
      <c r="M16" s="13"/>
      <c r="N16" s="24"/>
    </row>
    <row r="17" spans="1:14" s="8" customFormat="1" ht="25.5" customHeight="1">
      <c r="A17" s="95"/>
      <c r="B17" s="58"/>
      <c r="C17" s="62"/>
      <c r="D17" s="9"/>
      <c r="E17" s="82"/>
      <c r="F17" s="82"/>
      <c r="G17" s="30"/>
      <c r="H17" s="30"/>
      <c r="I17" s="31"/>
      <c r="J17" s="32"/>
      <c r="K17" s="18"/>
      <c r="L17" s="18"/>
      <c r="M17" s="13"/>
      <c r="N17" s="24"/>
    </row>
    <row r="18" spans="1:14" s="8" customFormat="1" ht="25.5" customHeight="1">
      <c r="A18" s="94"/>
      <c r="B18" s="64"/>
      <c r="C18" s="66"/>
      <c r="D18" s="9"/>
      <c r="E18" s="36"/>
      <c r="F18" s="36"/>
      <c r="G18" s="30"/>
      <c r="H18" s="30"/>
      <c r="I18" s="11"/>
      <c r="J18" s="12"/>
      <c r="K18" s="18"/>
      <c r="L18" s="18"/>
      <c r="M18" s="13"/>
      <c r="N18" s="24"/>
    </row>
    <row r="19" spans="1:14" s="8" customFormat="1" ht="25.5" customHeight="1">
      <c r="A19" s="95"/>
      <c r="B19" s="67"/>
      <c r="C19" s="66"/>
      <c r="D19" s="9"/>
      <c r="E19" s="36"/>
      <c r="F19" s="36"/>
      <c r="G19" s="30"/>
      <c r="H19" s="30"/>
      <c r="I19" s="11"/>
      <c r="J19" s="12"/>
      <c r="K19" s="18"/>
      <c r="L19" s="18"/>
      <c r="M19" s="13"/>
      <c r="N19" s="24"/>
    </row>
    <row r="20" spans="1:14" s="8" customFormat="1" ht="25.5" customHeight="1">
      <c r="A20" s="95"/>
      <c r="B20" s="67"/>
      <c r="C20" s="65"/>
      <c r="D20" s="9"/>
      <c r="E20" s="36"/>
      <c r="F20" s="36"/>
      <c r="G20" s="30"/>
      <c r="H20" s="30"/>
      <c r="I20" s="11"/>
      <c r="J20" s="12"/>
      <c r="K20" s="18"/>
      <c r="L20" s="18"/>
      <c r="M20" s="13"/>
      <c r="N20" s="24"/>
    </row>
    <row r="21" spans="1:14" ht="36" customHeight="1">
      <c r="A21" s="95"/>
      <c r="B21" s="68"/>
      <c r="C21" s="68"/>
      <c r="D21" s="9"/>
      <c r="E21" s="36"/>
      <c r="F21" s="36"/>
      <c r="G21" s="30"/>
      <c r="H21" s="30"/>
      <c r="I21" s="11"/>
      <c r="J21" s="12"/>
      <c r="K21" s="18"/>
      <c r="L21" s="18"/>
      <c r="M21" s="13"/>
      <c r="N21" s="25"/>
    </row>
    <row r="22" spans="1:14" ht="25.5" customHeight="1">
      <c r="A22" s="95"/>
      <c r="B22" s="68"/>
      <c r="C22" s="68"/>
      <c r="D22" s="9"/>
      <c r="E22" s="37"/>
      <c r="F22" s="36"/>
      <c r="G22" s="30"/>
      <c r="H22" s="30"/>
      <c r="I22" s="11"/>
      <c r="J22" s="12"/>
      <c r="K22" s="13"/>
      <c r="L22" s="13"/>
      <c r="M22" s="13"/>
      <c r="N22" s="25"/>
    </row>
    <row r="23" spans="1:14" ht="25.5" customHeight="1">
      <c r="A23" s="95"/>
      <c r="B23" s="68"/>
      <c r="C23" s="68"/>
      <c r="D23" s="3"/>
      <c r="E23" s="38"/>
      <c r="F23" s="39"/>
      <c r="G23" s="40"/>
      <c r="H23" s="40"/>
      <c r="I23" s="2"/>
      <c r="J23" s="1"/>
      <c r="K23" s="13"/>
      <c r="L23" s="13"/>
      <c r="M23" s="13"/>
      <c r="N23" s="25"/>
    </row>
    <row r="24" spans="1:14" ht="25.5" customHeight="1">
      <c r="A24" s="95"/>
      <c r="B24" s="68"/>
      <c r="C24" s="68"/>
      <c r="D24" s="3"/>
      <c r="E24" s="38"/>
      <c r="F24" s="39"/>
      <c r="G24" s="40"/>
      <c r="H24" s="40"/>
      <c r="I24" s="96"/>
      <c r="J24" s="83"/>
      <c r="K24" s="13"/>
      <c r="L24" s="13"/>
      <c r="M24" s="13"/>
      <c r="N24" s="25"/>
    </row>
    <row r="25" spans="1:14" ht="25.5" customHeight="1">
      <c r="A25" s="95"/>
      <c r="B25" s="68"/>
      <c r="C25" s="68"/>
      <c r="D25" s="3"/>
      <c r="E25" s="36"/>
      <c r="F25" s="39"/>
      <c r="G25" s="40"/>
      <c r="H25" s="40"/>
      <c r="I25" s="96"/>
      <c r="J25" s="83"/>
      <c r="K25" s="13"/>
      <c r="L25" s="13"/>
      <c r="M25" s="13"/>
      <c r="N25" s="25"/>
    </row>
    <row r="26" spans="1:14" ht="25.5" customHeight="1">
      <c r="A26" s="95"/>
      <c r="B26" s="68"/>
      <c r="C26" s="68"/>
      <c r="D26" s="3"/>
      <c r="E26" s="36"/>
      <c r="F26" s="39"/>
      <c r="G26" s="40"/>
      <c r="H26" s="40"/>
      <c r="I26" s="96"/>
      <c r="J26" s="83"/>
      <c r="K26" s="13"/>
      <c r="L26" s="13"/>
      <c r="M26" s="13"/>
      <c r="N26" s="25"/>
    </row>
    <row r="27" spans="1:14" ht="25.5" customHeight="1">
      <c r="A27" s="95"/>
      <c r="B27" s="68"/>
      <c r="C27" s="68"/>
      <c r="D27" s="3"/>
      <c r="E27" s="36"/>
      <c r="F27" s="39"/>
      <c r="G27" s="40"/>
      <c r="H27" s="40"/>
      <c r="I27" s="83"/>
      <c r="J27" s="83"/>
      <c r="K27" s="41"/>
      <c r="L27" s="41"/>
      <c r="M27" s="41"/>
      <c r="N27" s="25"/>
    </row>
    <row r="28" spans="1:14" ht="25.5" customHeight="1">
      <c r="A28" s="94"/>
      <c r="B28" s="84"/>
      <c r="C28" s="84"/>
      <c r="D28" s="3"/>
      <c r="E28" s="36"/>
      <c r="F28" s="39"/>
      <c r="G28" s="2"/>
      <c r="H28" s="1"/>
      <c r="I28" s="40"/>
      <c r="J28" s="40"/>
      <c r="K28" s="41"/>
      <c r="L28" s="41"/>
      <c r="M28" s="41"/>
      <c r="N28" s="79"/>
    </row>
    <row r="29" spans="1:14" ht="25.5" customHeight="1">
      <c r="A29" s="137"/>
      <c r="B29" s="84"/>
      <c r="C29" s="89"/>
      <c r="D29" s="85"/>
      <c r="E29" s="86"/>
      <c r="F29" s="87"/>
      <c r="G29" s="147"/>
      <c r="H29" s="142"/>
      <c r="I29" s="143"/>
      <c r="J29" s="143"/>
      <c r="K29" s="41"/>
      <c r="L29" s="41"/>
      <c r="M29" s="41"/>
      <c r="N29" s="79"/>
    </row>
    <row r="30" spans="1:14" ht="25.5" customHeight="1">
      <c r="A30" s="138"/>
      <c r="B30" s="84"/>
      <c r="C30" s="89"/>
      <c r="D30" s="3"/>
      <c r="E30" s="30"/>
      <c r="F30" s="39"/>
      <c r="G30" s="2"/>
      <c r="H30" s="1"/>
      <c r="I30" s="40"/>
      <c r="J30" s="40"/>
      <c r="K30" s="41"/>
      <c r="L30" s="41"/>
      <c r="M30" s="41"/>
      <c r="N30" s="79"/>
    </row>
    <row r="31" spans="1:14" ht="25.5" customHeight="1">
      <c r="A31" s="94"/>
      <c r="B31" s="84"/>
      <c r="C31" s="89"/>
      <c r="D31" s="3"/>
      <c r="E31" s="30"/>
      <c r="F31" s="39"/>
      <c r="G31" s="1"/>
      <c r="H31" s="1"/>
      <c r="I31" s="40"/>
      <c r="J31" s="40"/>
      <c r="K31" s="41"/>
      <c r="L31" s="41"/>
      <c r="M31" s="41"/>
      <c r="N31" s="79"/>
    </row>
    <row r="32" spans="1:14" ht="25.5" customHeight="1">
      <c r="A32" s="95"/>
      <c r="B32" s="84"/>
      <c r="C32" s="89"/>
      <c r="D32" s="3"/>
      <c r="E32" s="30"/>
      <c r="F32" s="39"/>
      <c r="G32" s="2"/>
      <c r="H32" s="1"/>
      <c r="I32" s="40"/>
      <c r="J32" s="40"/>
      <c r="K32" s="41"/>
      <c r="L32" s="41"/>
      <c r="M32" s="41"/>
      <c r="N32" s="79"/>
    </row>
    <row r="33" spans="1:14" ht="25.5" customHeight="1">
      <c r="A33" s="95"/>
      <c r="B33" s="84"/>
      <c r="C33" s="89"/>
      <c r="D33" s="3"/>
      <c r="E33" s="30"/>
      <c r="F33" s="39"/>
      <c r="G33" s="2"/>
      <c r="H33" s="1"/>
      <c r="I33" s="40"/>
      <c r="J33" s="40"/>
      <c r="K33" s="41"/>
      <c r="L33" s="41"/>
      <c r="M33" s="41"/>
      <c r="N33" s="79"/>
    </row>
    <row r="34" spans="1:14" ht="25.5" customHeight="1">
      <c r="A34" s="95"/>
      <c r="B34" s="84"/>
      <c r="C34" s="89"/>
      <c r="D34" s="3"/>
      <c r="E34" s="30"/>
      <c r="F34" s="39"/>
      <c r="G34" s="2"/>
      <c r="H34" s="1"/>
      <c r="I34" s="40"/>
      <c r="J34" s="40"/>
      <c r="K34" s="41"/>
      <c r="L34" s="41"/>
      <c r="M34" s="41"/>
      <c r="N34" s="79"/>
    </row>
    <row r="35" spans="1:14" ht="25.5" customHeight="1">
      <c r="A35" s="139"/>
      <c r="B35" s="84"/>
      <c r="C35" s="140"/>
      <c r="D35" s="85"/>
      <c r="E35" s="144"/>
      <c r="F35" s="87"/>
      <c r="G35" s="142"/>
      <c r="H35" s="142"/>
      <c r="I35" s="143"/>
      <c r="J35" s="143"/>
      <c r="K35" s="13"/>
      <c r="L35" s="13"/>
      <c r="M35" s="13"/>
      <c r="N35" s="79"/>
    </row>
    <row r="36" spans="1:13" ht="25.5" customHeight="1" thickBot="1">
      <c r="A36" s="224"/>
      <c r="B36" s="224"/>
      <c r="C36" s="224"/>
      <c r="D36" s="224"/>
      <c r="E36" s="224"/>
      <c r="F36" s="224"/>
      <c r="G36" s="224"/>
      <c r="H36" s="224"/>
      <c r="I36" s="224"/>
      <c r="J36" s="225"/>
      <c r="K36" s="88"/>
      <c r="L36" s="88"/>
      <c r="M36" s="90"/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29"/>
      <c r="C38" s="230"/>
      <c r="D38" s="231"/>
      <c r="E38" s="219"/>
      <c r="F38" s="220"/>
      <c r="G38" s="195"/>
      <c r="H38" s="196"/>
      <c r="I38" s="232"/>
      <c r="J38" s="233"/>
      <c r="K38" s="213"/>
      <c r="L38" s="214"/>
      <c r="M38" s="215"/>
    </row>
    <row r="39" spans="1:13" ht="103.5" customHeight="1">
      <c r="A39" s="75"/>
      <c r="B39" s="70"/>
      <c r="C39" s="71"/>
      <c r="D39" s="74"/>
      <c r="E39" s="52"/>
      <c r="F39" s="53"/>
      <c r="G39" s="54"/>
      <c r="H39" s="55"/>
      <c r="I39" s="56"/>
      <c r="J39" s="57"/>
      <c r="K39" s="187"/>
      <c r="L39" s="188"/>
      <c r="M39" s="47"/>
    </row>
    <row r="40" spans="1:13" ht="51.75" customHeight="1">
      <c r="A40" s="29"/>
      <c r="B40" s="6"/>
      <c r="C40" s="7"/>
      <c r="D40" s="6"/>
      <c r="E40" s="226"/>
      <c r="F40" s="227"/>
      <c r="G40" s="227"/>
      <c r="H40" s="227"/>
      <c r="I40" s="227"/>
      <c r="J40" s="228"/>
      <c r="K40" s="72"/>
      <c r="L40" s="73"/>
      <c r="M40" s="48"/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9">
    <mergeCell ref="A36:J36"/>
    <mergeCell ref="K6:L6"/>
    <mergeCell ref="E7:J7"/>
    <mergeCell ref="E40:J40"/>
    <mergeCell ref="B38:D38"/>
    <mergeCell ref="E38:F38"/>
    <mergeCell ref="G38:H38"/>
    <mergeCell ref="I38:J38"/>
    <mergeCell ref="K38:M38"/>
    <mergeCell ref="K39:L39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/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/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76"/>
      <c r="B5" s="216"/>
      <c r="C5" s="217"/>
      <c r="D5" s="218"/>
      <c r="E5" s="219"/>
      <c r="F5" s="220"/>
      <c r="G5" s="195"/>
      <c r="H5" s="196"/>
      <c r="I5" s="197"/>
      <c r="J5" s="198"/>
      <c r="K5" s="213"/>
      <c r="L5" s="214"/>
      <c r="M5" s="215"/>
    </row>
    <row r="6" spans="1:13" s="5" customFormat="1" ht="82.5" customHeight="1">
      <c r="A6" s="46"/>
      <c r="B6" s="49"/>
      <c r="C6" s="50"/>
      <c r="D6" s="51"/>
      <c r="E6" s="52"/>
      <c r="F6" s="53"/>
      <c r="G6" s="54"/>
      <c r="H6" s="55"/>
      <c r="I6" s="56"/>
      <c r="J6" s="57"/>
      <c r="K6" s="187"/>
      <c r="L6" s="188"/>
      <c r="M6" s="47"/>
    </row>
    <row r="7" spans="1:14" s="8" customFormat="1" ht="43.5" customHeight="1">
      <c r="A7" s="29"/>
      <c r="B7" s="6"/>
      <c r="C7" s="7"/>
      <c r="D7" s="6"/>
      <c r="E7" s="226"/>
      <c r="F7" s="227"/>
      <c r="G7" s="227"/>
      <c r="H7" s="227"/>
      <c r="I7" s="227"/>
      <c r="J7" s="228"/>
      <c r="K7" s="27"/>
      <c r="L7" s="28"/>
      <c r="M7" s="48"/>
      <c r="N7" s="23"/>
    </row>
    <row r="8" spans="1:14" s="8" customFormat="1" ht="25.5" customHeight="1">
      <c r="A8" s="134"/>
      <c r="B8" s="58"/>
      <c r="C8" s="59"/>
      <c r="D8" s="9"/>
      <c r="E8" s="10"/>
      <c r="F8" s="10"/>
      <c r="G8" s="30"/>
      <c r="H8" s="30"/>
      <c r="I8" s="31"/>
      <c r="J8" s="32"/>
      <c r="K8" s="13"/>
      <c r="L8" s="13"/>
      <c r="M8" s="13"/>
      <c r="N8" s="24"/>
    </row>
    <row r="9" spans="1:14" s="8" customFormat="1" ht="25.5" customHeight="1">
      <c r="A9" s="135"/>
      <c r="B9" s="60"/>
      <c r="C9" s="59"/>
      <c r="D9" s="9"/>
      <c r="E9" s="10"/>
      <c r="F9" s="10"/>
      <c r="G9" s="30"/>
      <c r="H9" s="30"/>
      <c r="I9" s="31"/>
      <c r="J9" s="32"/>
      <c r="K9" s="13"/>
      <c r="L9" s="13"/>
      <c r="M9" s="13"/>
      <c r="N9" s="24"/>
    </row>
    <row r="10" spans="1:14" s="15" customFormat="1" ht="25.5" customHeight="1">
      <c r="A10" s="136"/>
      <c r="B10" s="60"/>
      <c r="C10" s="59"/>
      <c r="D10" s="9"/>
      <c r="E10" s="10"/>
      <c r="F10" s="10"/>
      <c r="G10" s="30"/>
      <c r="H10" s="30"/>
      <c r="I10" s="31"/>
      <c r="J10" s="32"/>
      <c r="K10" s="13"/>
      <c r="L10" s="13"/>
      <c r="M10" s="13"/>
      <c r="N10" s="24"/>
    </row>
    <row r="11" spans="1:14" s="8" customFormat="1" ht="25.5" customHeight="1">
      <c r="A11" s="136"/>
      <c r="B11" s="58"/>
      <c r="C11" s="61"/>
      <c r="D11" s="9"/>
      <c r="E11" s="10"/>
      <c r="F11" s="17"/>
      <c r="G11" s="33"/>
      <c r="H11" s="33"/>
      <c r="I11" s="34"/>
      <c r="J11" s="35"/>
      <c r="K11" s="13"/>
      <c r="L11" s="13"/>
      <c r="M11" s="13"/>
      <c r="N11" s="24"/>
    </row>
    <row r="12" spans="1:14" s="8" customFormat="1" ht="25.5" customHeight="1">
      <c r="A12" s="136"/>
      <c r="B12" s="58"/>
      <c r="C12" s="62"/>
      <c r="D12" s="9"/>
      <c r="E12" s="10"/>
      <c r="F12" s="4"/>
      <c r="G12" s="30"/>
      <c r="H12" s="30"/>
      <c r="I12" s="31"/>
      <c r="J12" s="32"/>
      <c r="K12" s="13"/>
      <c r="L12" s="13"/>
      <c r="M12" s="13"/>
      <c r="N12" s="24"/>
    </row>
    <row r="13" spans="1:14" s="15" customFormat="1" ht="25.5" customHeight="1">
      <c r="A13" s="94"/>
      <c r="B13" s="58"/>
      <c r="C13" s="63"/>
      <c r="D13" s="9"/>
      <c r="E13" s="10"/>
      <c r="F13" s="21"/>
      <c r="G13" s="30"/>
      <c r="H13" s="30"/>
      <c r="I13" s="31"/>
      <c r="J13" s="32"/>
      <c r="K13" s="13"/>
      <c r="L13" s="13"/>
      <c r="M13" s="13"/>
      <c r="N13" s="24"/>
    </row>
    <row r="14" spans="1:14" s="8" customFormat="1" ht="25.5" customHeight="1">
      <c r="A14" s="95"/>
      <c r="B14" s="58"/>
      <c r="C14" s="61"/>
      <c r="D14" s="9"/>
      <c r="E14" s="10"/>
      <c r="F14" s="81"/>
      <c r="G14" s="33"/>
      <c r="H14" s="33"/>
      <c r="I14" s="34"/>
      <c r="J14" s="35"/>
      <c r="K14" s="18"/>
      <c r="L14" s="18"/>
      <c r="M14" s="13"/>
      <c r="N14" s="24"/>
    </row>
    <row r="15" spans="1:14" s="8" customFormat="1" ht="25.5" customHeight="1">
      <c r="A15" s="95"/>
      <c r="B15" s="58"/>
      <c r="C15" s="62"/>
      <c r="D15" s="9"/>
      <c r="E15" s="10"/>
      <c r="F15" s="82"/>
      <c r="G15" s="30"/>
      <c r="H15" s="30"/>
      <c r="I15" s="31"/>
      <c r="J15" s="32"/>
      <c r="K15" s="18"/>
      <c r="L15" s="18"/>
      <c r="M15" s="13"/>
      <c r="N15" s="24"/>
    </row>
    <row r="16" spans="1:14" s="8" customFormat="1" ht="25.5" customHeight="1">
      <c r="A16" s="95"/>
      <c r="B16" s="58"/>
      <c r="C16" s="62"/>
      <c r="D16" s="9"/>
      <c r="E16" s="141"/>
      <c r="F16" s="82"/>
      <c r="G16" s="30"/>
      <c r="H16" s="30"/>
      <c r="I16" s="31"/>
      <c r="J16" s="32"/>
      <c r="K16" s="18"/>
      <c r="L16" s="18"/>
      <c r="M16" s="13"/>
      <c r="N16" s="24"/>
    </row>
    <row r="17" spans="1:14" s="8" customFormat="1" ht="25.5" customHeight="1">
      <c r="A17" s="95"/>
      <c r="B17" s="58"/>
      <c r="C17" s="62"/>
      <c r="D17" s="9"/>
      <c r="E17" s="141"/>
      <c r="F17" s="82"/>
      <c r="G17" s="30"/>
      <c r="H17" s="30"/>
      <c r="I17" s="31"/>
      <c r="J17" s="32"/>
      <c r="K17" s="18"/>
      <c r="L17" s="18"/>
      <c r="M17" s="13"/>
      <c r="N17" s="24"/>
    </row>
    <row r="18" spans="1:14" s="8" customFormat="1" ht="25.5" customHeight="1">
      <c r="A18" s="94"/>
      <c r="B18" s="64"/>
      <c r="C18" s="66"/>
      <c r="D18" s="9"/>
      <c r="E18" s="36"/>
      <c r="F18" s="36"/>
      <c r="G18" s="30"/>
      <c r="H18" s="30"/>
      <c r="I18" s="11"/>
      <c r="J18" s="12"/>
      <c r="K18" s="18"/>
      <c r="L18" s="18"/>
      <c r="M18" s="13"/>
      <c r="N18" s="24"/>
    </row>
    <row r="19" spans="1:14" s="8" customFormat="1" ht="25.5" customHeight="1">
      <c r="A19" s="95"/>
      <c r="B19" s="67"/>
      <c r="C19" s="66"/>
      <c r="D19" s="9"/>
      <c r="E19" s="36"/>
      <c r="F19" s="36"/>
      <c r="G19" s="30"/>
      <c r="H19" s="30"/>
      <c r="I19" s="11"/>
      <c r="J19" s="12"/>
      <c r="K19" s="18"/>
      <c r="L19" s="18"/>
      <c r="M19" s="13"/>
      <c r="N19" s="24"/>
    </row>
    <row r="20" spans="1:14" s="8" customFormat="1" ht="25.5" customHeight="1">
      <c r="A20" s="95"/>
      <c r="B20" s="67"/>
      <c r="C20" s="65"/>
      <c r="D20" s="9"/>
      <c r="E20" s="37"/>
      <c r="F20" s="36"/>
      <c r="G20" s="30"/>
      <c r="H20" s="30"/>
      <c r="I20" s="11"/>
      <c r="J20" s="12"/>
      <c r="K20" s="18"/>
      <c r="L20" s="18"/>
      <c r="M20" s="13"/>
      <c r="N20" s="24"/>
    </row>
    <row r="21" spans="1:14" ht="36" customHeight="1">
      <c r="A21" s="95"/>
      <c r="B21" s="68"/>
      <c r="C21" s="68"/>
      <c r="D21" s="9"/>
      <c r="E21" s="38"/>
      <c r="F21" s="39"/>
      <c r="G21" s="40"/>
      <c r="H21" s="40"/>
      <c r="I21" s="11"/>
      <c r="J21" s="1"/>
      <c r="K21" s="18"/>
      <c r="L21" s="18"/>
      <c r="M21" s="13"/>
      <c r="N21" s="25"/>
    </row>
    <row r="22" spans="1:14" ht="25.5" customHeight="1">
      <c r="A22" s="95"/>
      <c r="B22" s="68"/>
      <c r="C22" s="68"/>
      <c r="D22" s="9"/>
      <c r="E22" s="38"/>
      <c r="F22" s="39"/>
      <c r="G22" s="40"/>
      <c r="H22" s="40"/>
      <c r="I22" s="11"/>
      <c r="J22" s="83"/>
      <c r="K22" s="13"/>
      <c r="L22" s="13"/>
      <c r="M22" s="13"/>
      <c r="N22" s="25"/>
    </row>
    <row r="23" spans="1:14" ht="25.5" customHeight="1">
      <c r="A23" s="95"/>
      <c r="B23" s="68"/>
      <c r="C23" s="68"/>
      <c r="D23" s="9"/>
      <c r="E23" s="36"/>
      <c r="F23" s="39"/>
      <c r="G23" s="40"/>
      <c r="H23" s="40"/>
      <c r="I23" s="11"/>
      <c r="J23" s="83"/>
      <c r="K23" s="13"/>
      <c r="L23" s="13"/>
      <c r="M23" s="13"/>
      <c r="N23" s="25"/>
    </row>
    <row r="24" spans="1:14" ht="25.5" customHeight="1">
      <c r="A24" s="95"/>
      <c r="B24" s="68"/>
      <c r="C24" s="68"/>
      <c r="D24" s="9"/>
      <c r="E24" s="36"/>
      <c r="F24" s="39"/>
      <c r="G24" s="40"/>
      <c r="H24" s="40"/>
      <c r="I24" s="11"/>
      <c r="J24" s="83"/>
      <c r="K24" s="13"/>
      <c r="L24" s="13"/>
      <c r="M24" s="13"/>
      <c r="N24" s="25"/>
    </row>
    <row r="25" spans="1:14" ht="25.5" customHeight="1">
      <c r="A25" s="95"/>
      <c r="B25" s="68"/>
      <c r="C25" s="68"/>
      <c r="D25" s="9"/>
      <c r="E25" s="36"/>
      <c r="F25" s="39"/>
      <c r="G25" s="40"/>
      <c r="H25" s="40"/>
      <c r="I25" s="11"/>
      <c r="J25" s="83"/>
      <c r="K25" s="13"/>
      <c r="L25" s="13"/>
      <c r="M25" s="13"/>
      <c r="N25" s="25"/>
    </row>
    <row r="26" spans="1:14" ht="25.5" customHeight="1">
      <c r="A26" s="95"/>
      <c r="B26" s="68"/>
      <c r="C26" s="68"/>
      <c r="D26" s="9"/>
      <c r="E26" s="36"/>
      <c r="F26" s="39"/>
      <c r="G26" s="40"/>
      <c r="H26" s="40"/>
      <c r="I26" s="11"/>
      <c r="J26" s="83"/>
      <c r="K26" s="13"/>
      <c r="L26" s="13"/>
      <c r="M26" s="13"/>
      <c r="N26" s="25"/>
    </row>
    <row r="27" spans="1:14" ht="25.5" customHeight="1">
      <c r="A27" s="95"/>
      <c r="B27" s="68"/>
      <c r="C27" s="68"/>
      <c r="D27" s="9"/>
      <c r="E27" s="86"/>
      <c r="F27" s="87"/>
      <c r="G27" s="40"/>
      <c r="H27" s="40"/>
      <c r="I27" s="11"/>
      <c r="J27" s="83"/>
      <c r="K27" s="41"/>
      <c r="L27" s="41"/>
      <c r="M27" s="41"/>
      <c r="N27" s="25"/>
    </row>
    <row r="28" spans="1:14" ht="25.5" customHeight="1">
      <c r="A28" s="94"/>
      <c r="B28" s="84"/>
      <c r="C28" s="84"/>
      <c r="D28" s="9"/>
      <c r="E28" s="30"/>
      <c r="F28" s="39"/>
      <c r="G28" s="2"/>
      <c r="H28" s="1"/>
      <c r="I28" s="40"/>
      <c r="J28" s="40"/>
      <c r="K28" s="41"/>
      <c r="L28" s="41"/>
      <c r="M28" s="41"/>
      <c r="N28" s="79"/>
    </row>
    <row r="29" spans="1:14" ht="25.5" customHeight="1">
      <c r="A29" s="137"/>
      <c r="B29" s="84"/>
      <c r="C29" s="89"/>
      <c r="D29" s="9"/>
      <c r="E29" s="30"/>
      <c r="F29" s="39"/>
      <c r="G29" s="2"/>
      <c r="H29" s="1"/>
      <c r="I29" s="40"/>
      <c r="J29" s="40"/>
      <c r="K29" s="41"/>
      <c r="L29" s="41"/>
      <c r="M29" s="41"/>
      <c r="N29" s="79"/>
    </row>
    <row r="30" spans="1:14" ht="25.5" customHeight="1">
      <c r="A30" s="138"/>
      <c r="B30" s="84"/>
      <c r="C30" s="89"/>
      <c r="D30" s="9"/>
      <c r="E30" s="30"/>
      <c r="F30" s="39"/>
      <c r="G30" s="2"/>
      <c r="H30" s="1"/>
      <c r="I30" s="40"/>
      <c r="J30" s="40"/>
      <c r="K30" s="41"/>
      <c r="L30" s="41"/>
      <c r="M30" s="41"/>
      <c r="N30" s="79"/>
    </row>
    <row r="31" spans="1:14" ht="25.5" customHeight="1">
      <c r="A31" s="94"/>
      <c r="B31" s="84"/>
      <c r="C31" s="89"/>
      <c r="D31" s="9"/>
      <c r="E31" s="30"/>
      <c r="F31" s="39"/>
      <c r="G31" s="2"/>
      <c r="H31" s="1"/>
      <c r="I31" s="40"/>
      <c r="J31" s="40"/>
      <c r="K31" s="41"/>
      <c r="L31" s="41"/>
      <c r="M31" s="41"/>
      <c r="N31" s="79"/>
    </row>
    <row r="32" spans="1:14" ht="25.5" customHeight="1">
      <c r="A32" s="95"/>
      <c r="B32" s="84"/>
      <c r="C32" s="89"/>
      <c r="D32" s="9"/>
      <c r="E32" s="30"/>
      <c r="F32" s="39"/>
      <c r="G32" s="2"/>
      <c r="H32" s="1"/>
      <c r="I32" s="40"/>
      <c r="J32" s="40"/>
      <c r="K32" s="41"/>
      <c r="L32" s="41"/>
      <c r="M32" s="41"/>
      <c r="N32" s="79"/>
    </row>
    <row r="33" spans="1:14" ht="25.5" customHeight="1">
      <c r="A33" s="95"/>
      <c r="B33" s="84"/>
      <c r="C33" s="89"/>
      <c r="D33" s="9"/>
      <c r="E33" s="30"/>
      <c r="F33" s="39"/>
      <c r="G33" s="2"/>
      <c r="H33" s="1"/>
      <c r="I33" s="40"/>
      <c r="J33" s="40"/>
      <c r="K33" s="41"/>
      <c r="L33" s="41"/>
      <c r="M33" s="41"/>
      <c r="N33" s="79"/>
    </row>
    <row r="34" spans="1:14" ht="25.5" customHeight="1">
      <c r="A34" s="95"/>
      <c r="B34" s="84"/>
      <c r="C34" s="89"/>
      <c r="D34" s="9"/>
      <c r="E34" s="30"/>
      <c r="F34" s="39"/>
      <c r="G34" s="2"/>
      <c r="H34" s="1"/>
      <c r="I34" s="40"/>
      <c r="J34" s="40"/>
      <c r="K34" s="41"/>
      <c r="L34" s="41"/>
      <c r="M34" s="41"/>
      <c r="N34" s="79"/>
    </row>
    <row r="35" spans="1:14" ht="25.5" customHeight="1">
      <c r="A35" s="139"/>
      <c r="B35" s="84"/>
      <c r="C35" s="140"/>
      <c r="D35" s="9"/>
      <c r="E35" s="30"/>
      <c r="F35" s="39"/>
      <c r="G35" s="2"/>
      <c r="H35" s="1"/>
      <c r="I35" s="40"/>
      <c r="J35" s="40"/>
      <c r="K35" s="13"/>
      <c r="L35" s="13"/>
      <c r="M35" s="13"/>
      <c r="N35" s="79"/>
    </row>
    <row r="36" spans="1:13" ht="25.5" customHeight="1" thickBot="1">
      <c r="A36" s="224"/>
      <c r="B36" s="224"/>
      <c r="C36" s="224"/>
      <c r="D36" s="224"/>
      <c r="E36" s="224"/>
      <c r="F36" s="224"/>
      <c r="G36" s="224"/>
      <c r="H36" s="224"/>
      <c r="I36" s="224"/>
      <c r="J36" s="225"/>
      <c r="K36" s="88"/>
      <c r="L36" s="88"/>
      <c r="M36" s="90"/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29"/>
      <c r="C38" s="230"/>
      <c r="D38" s="231"/>
      <c r="E38" s="219"/>
      <c r="F38" s="220"/>
      <c r="G38" s="195"/>
      <c r="H38" s="196"/>
      <c r="I38" s="232"/>
      <c r="J38" s="233"/>
      <c r="K38" s="213"/>
      <c r="L38" s="214"/>
      <c r="M38" s="215"/>
    </row>
    <row r="39" spans="1:13" ht="103.5" customHeight="1">
      <c r="A39" s="75"/>
      <c r="B39" s="70"/>
      <c r="C39" s="71"/>
      <c r="D39" s="74"/>
      <c r="E39" s="52"/>
      <c r="F39" s="53"/>
      <c r="G39" s="54"/>
      <c r="H39" s="55"/>
      <c r="I39" s="56"/>
      <c r="J39" s="57"/>
      <c r="K39" s="187"/>
      <c r="L39" s="188"/>
      <c r="M39" s="47"/>
    </row>
    <row r="40" spans="1:13" ht="51.75" customHeight="1">
      <c r="A40" s="29"/>
      <c r="B40" s="6"/>
      <c r="C40" s="7"/>
      <c r="D40" s="6"/>
      <c r="E40" s="226"/>
      <c r="F40" s="227"/>
      <c r="G40" s="227"/>
      <c r="H40" s="227"/>
      <c r="I40" s="227"/>
      <c r="J40" s="228"/>
      <c r="K40" s="72"/>
      <c r="L40" s="73"/>
      <c r="M40" s="48"/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</mergeCells>
  <printOptions/>
  <pageMargins left="0.75" right="0.75" top="1" bottom="1" header="0.5" footer="0.5"/>
  <pageSetup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/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/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76"/>
      <c r="B5" s="216"/>
      <c r="C5" s="217"/>
      <c r="D5" s="218"/>
      <c r="E5" s="219"/>
      <c r="F5" s="220"/>
      <c r="G5" s="195"/>
      <c r="H5" s="196"/>
      <c r="I5" s="197"/>
      <c r="J5" s="198"/>
      <c r="K5" s="213"/>
      <c r="L5" s="214"/>
      <c r="M5" s="215"/>
    </row>
    <row r="6" spans="1:13" s="5" customFormat="1" ht="82.5" customHeight="1">
      <c r="A6" s="46"/>
      <c r="B6" s="49"/>
      <c r="C6" s="50"/>
      <c r="D6" s="51"/>
      <c r="E6" s="52"/>
      <c r="F6" s="53"/>
      <c r="G6" s="54"/>
      <c r="H6" s="55"/>
      <c r="I6" s="56"/>
      <c r="J6" s="57"/>
      <c r="K6" s="187"/>
      <c r="L6" s="188"/>
      <c r="M6" s="47"/>
    </row>
    <row r="7" spans="1:14" s="8" customFormat="1" ht="43.5" customHeight="1">
      <c r="A7" s="29"/>
      <c r="B7" s="6"/>
      <c r="C7" s="7"/>
      <c r="D7" s="6"/>
      <c r="E7" s="226"/>
      <c r="F7" s="227"/>
      <c r="G7" s="227"/>
      <c r="H7" s="227"/>
      <c r="I7" s="227"/>
      <c r="J7" s="228"/>
      <c r="K7" s="27"/>
      <c r="L7" s="28"/>
      <c r="M7" s="48"/>
      <c r="N7" s="23"/>
    </row>
    <row r="8" spans="1:14" s="8" customFormat="1" ht="25.5" customHeight="1">
      <c r="A8" s="134"/>
      <c r="B8" s="58"/>
      <c r="C8" s="59"/>
      <c r="D8" s="9"/>
      <c r="E8" s="109"/>
      <c r="F8" s="10"/>
      <c r="G8" s="30"/>
      <c r="H8" s="30"/>
      <c r="I8" s="31"/>
      <c r="J8" s="32"/>
      <c r="K8" s="13"/>
      <c r="L8" s="13"/>
      <c r="M8" s="13"/>
      <c r="N8" s="24"/>
    </row>
    <row r="9" spans="1:14" s="8" customFormat="1" ht="25.5" customHeight="1">
      <c r="A9" s="135"/>
      <c r="B9" s="60"/>
      <c r="C9" s="59"/>
      <c r="D9" s="9"/>
      <c r="E9" s="109"/>
      <c r="F9" s="10"/>
      <c r="G9" s="30"/>
      <c r="H9" s="30"/>
      <c r="I9" s="31"/>
      <c r="J9" s="32"/>
      <c r="K9" s="13"/>
      <c r="L9" s="13"/>
      <c r="M9" s="13"/>
      <c r="N9" s="24"/>
    </row>
    <row r="10" spans="1:14" s="15" customFormat="1" ht="25.5" customHeight="1">
      <c r="A10" s="136"/>
      <c r="B10" s="60"/>
      <c r="C10" s="59"/>
      <c r="D10" s="9"/>
      <c r="E10" s="109"/>
      <c r="F10" s="10"/>
      <c r="G10" s="30"/>
      <c r="H10" s="30"/>
      <c r="I10" s="31"/>
      <c r="J10" s="32"/>
      <c r="K10" s="13"/>
      <c r="L10" s="13"/>
      <c r="M10" s="13"/>
      <c r="N10" s="24"/>
    </row>
    <row r="11" spans="1:14" s="8" customFormat="1" ht="25.5" customHeight="1">
      <c r="A11" s="136"/>
      <c r="B11" s="58"/>
      <c r="C11" s="61"/>
      <c r="D11" s="9"/>
      <c r="E11" s="109"/>
      <c r="F11" s="10"/>
      <c r="G11" s="30"/>
      <c r="H11" s="30"/>
      <c r="I11" s="31"/>
      <c r="J11" s="32"/>
      <c r="K11" s="13"/>
      <c r="L11" s="13"/>
      <c r="M11" s="13"/>
      <c r="N11" s="24"/>
    </row>
    <row r="12" spans="1:14" s="8" customFormat="1" ht="25.5" customHeight="1">
      <c r="A12" s="136"/>
      <c r="B12" s="58"/>
      <c r="C12" s="62"/>
      <c r="D12" s="9"/>
      <c r="E12" s="14"/>
      <c r="F12" s="10"/>
      <c r="G12" s="30"/>
      <c r="H12" s="30"/>
      <c r="I12" s="31"/>
      <c r="J12" s="32"/>
      <c r="K12" s="13"/>
      <c r="L12" s="13"/>
      <c r="M12" s="13"/>
      <c r="N12" s="24"/>
    </row>
    <row r="13" spans="1:14" s="15" customFormat="1" ht="25.5" customHeight="1">
      <c r="A13" s="94"/>
      <c r="B13" s="58"/>
      <c r="C13" s="63"/>
      <c r="D13" s="9"/>
      <c r="E13" s="16"/>
      <c r="F13" s="17"/>
      <c r="G13" s="33"/>
      <c r="H13" s="33"/>
      <c r="I13" s="34"/>
      <c r="J13" s="35"/>
      <c r="K13" s="13"/>
      <c r="L13" s="13"/>
      <c r="M13" s="13"/>
      <c r="N13" s="24"/>
    </row>
    <row r="14" spans="1:14" s="8" customFormat="1" ht="25.5" customHeight="1">
      <c r="A14" s="95"/>
      <c r="B14" s="58"/>
      <c r="C14" s="61"/>
      <c r="D14" s="9"/>
      <c r="E14" s="19"/>
      <c r="F14" s="4"/>
      <c r="G14" s="30"/>
      <c r="H14" s="30"/>
      <c r="I14" s="31"/>
      <c r="J14" s="32"/>
      <c r="K14" s="18"/>
      <c r="L14" s="18"/>
      <c r="M14" s="13"/>
      <c r="N14" s="24"/>
    </row>
    <row r="15" spans="1:14" s="8" customFormat="1" ht="25.5" customHeight="1">
      <c r="A15" s="95"/>
      <c r="B15" s="58"/>
      <c r="C15" s="62"/>
      <c r="D15" s="9"/>
      <c r="E15" s="20"/>
      <c r="F15" s="21"/>
      <c r="G15" s="30"/>
      <c r="H15" s="30"/>
      <c r="I15" s="31"/>
      <c r="J15" s="32"/>
      <c r="K15" s="18"/>
      <c r="L15" s="18"/>
      <c r="M15" s="13"/>
      <c r="N15" s="24"/>
    </row>
    <row r="16" spans="1:14" s="8" customFormat="1" ht="25.5" customHeight="1">
      <c r="A16" s="95"/>
      <c r="B16" s="58"/>
      <c r="C16" s="62"/>
      <c r="D16" s="9"/>
      <c r="E16" s="80"/>
      <c r="F16" s="81"/>
      <c r="G16" s="33"/>
      <c r="H16" s="33"/>
      <c r="I16" s="34"/>
      <c r="J16" s="35"/>
      <c r="K16" s="18"/>
      <c r="L16" s="18"/>
      <c r="M16" s="13"/>
      <c r="N16" s="24"/>
    </row>
    <row r="17" spans="1:14" s="8" customFormat="1" ht="25.5" customHeight="1">
      <c r="A17" s="95"/>
      <c r="B17" s="58"/>
      <c r="C17" s="62"/>
      <c r="D17" s="9"/>
      <c r="E17" s="82"/>
      <c r="F17" s="82"/>
      <c r="G17" s="30"/>
      <c r="H17" s="30"/>
      <c r="I17" s="31"/>
      <c r="J17" s="32"/>
      <c r="K17" s="18"/>
      <c r="L17" s="18"/>
      <c r="M17" s="13"/>
      <c r="N17" s="24"/>
    </row>
    <row r="18" spans="1:14" s="8" customFormat="1" ht="25.5" customHeight="1">
      <c r="A18" s="94"/>
      <c r="B18" s="64"/>
      <c r="C18" s="66"/>
      <c r="D18" s="9"/>
      <c r="E18" s="36"/>
      <c r="F18" s="36"/>
      <c r="G18" s="30"/>
      <c r="H18" s="30"/>
      <c r="I18" s="11"/>
      <c r="J18" s="12"/>
      <c r="K18" s="18"/>
      <c r="L18" s="18"/>
      <c r="M18" s="13"/>
      <c r="N18" s="24"/>
    </row>
    <row r="19" spans="1:14" s="8" customFormat="1" ht="25.5" customHeight="1">
      <c r="A19" s="95"/>
      <c r="B19" s="67"/>
      <c r="C19" s="66"/>
      <c r="D19" s="9"/>
      <c r="E19" s="36"/>
      <c r="F19" s="36"/>
      <c r="G19" s="30"/>
      <c r="H19" s="30"/>
      <c r="I19" s="11"/>
      <c r="J19" s="12"/>
      <c r="K19" s="18"/>
      <c r="L19" s="18"/>
      <c r="M19" s="13"/>
      <c r="N19" s="24"/>
    </row>
    <row r="20" spans="1:14" s="8" customFormat="1" ht="25.5" customHeight="1">
      <c r="A20" s="95"/>
      <c r="B20" s="67"/>
      <c r="C20" s="65"/>
      <c r="D20" s="9"/>
      <c r="E20" s="36"/>
      <c r="F20" s="36"/>
      <c r="G20" s="30"/>
      <c r="H20" s="30"/>
      <c r="I20" s="11"/>
      <c r="J20" s="12"/>
      <c r="K20" s="18"/>
      <c r="L20" s="18"/>
      <c r="M20" s="13"/>
      <c r="N20" s="24"/>
    </row>
    <row r="21" spans="1:14" ht="36" customHeight="1">
      <c r="A21" s="95"/>
      <c r="B21" s="68"/>
      <c r="C21" s="68"/>
      <c r="D21" s="9"/>
      <c r="E21" s="36"/>
      <c r="F21" s="36"/>
      <c r="G21" s="30"/>
      <c r="H21" s="30"/>
      <c r="I21" s="11"/>
      <c r="J21" s="12"/>
      <c r="K21" s="18"/>
      <c r="L21" s="18"/>
      <c r="M21" s="13"/>
      <c r="N21" s="25"/>
    </row>
    <row r="22" spans="1:14" ht="25.5" customHeight="1">
      <c r="A22" s="95"/>
      <c r="B22" s="68"/>
      <c r="C22" s="68"/>
      <c r="D22" s="9"/>
      <c r="E22" s="37"/>
      <c r="F22" s="36"/>
      <c r="G22" s="30"/>
      <c r="H22" s="30"/>
      <c r="I22" s="11"/>
      <c r="J22" s="12"/>
      <c r="K22" s="13"/>
      <c r="L22" s="13"/>
      <c r="M22" s="13"/>
      <c r="N22" s="25"/>
    </row>
    <row r="23" spans="1:14" ht="25.5" customHeight="1">
      <c r="A23" s="95"/>
      <c r="B23" s="68"/>
      <c r="C23" s="68"/>
      <c r="D23" s="3"/>
      <c r="E23" s="38"/>
      <c r="F23" s="39"/>
      <c r="G23" s="40"/>
      <c r="H23" s="40"/>
      <c r="I23" s="1"/>
      <c r="J23" s="1"/>
      <c r="K23" s="13"/>
      <c r="L23" s="13"/>
      <c r="M23" s="13"/>
      <c r="N23" s="25"/>
    </row>
    <row r="24" spans="1:14" ht="25.5" customHeight="1">
      <c r="A24" s="95"/>
      <c r="B24" s="68"/>
      <c r="C24" s="68"/>
      <c r="D24" s="3"/>
      <c r="E24" s="38"/>
      <c r="F24" s="39"/>
      <c r="G24" s="40"/>
      <c r="H24" s="40"/>
      <c r="I24" s="83"/>
      <c r="J24" s="83"/>
      <c r="K24" s="13"/>
      <c r="L24" s="13"/>
      <c r="M24" s="13"/>
      <c r="N24" s="25"/>
    </row>
    <row r="25" spans="1:14" ht="25.5" customHeight="1">
      <c r="A25" s="95"/>
      <c r="B25" s="68"/>
      <c r="C25" s="68"/>
      <c r="D25" s="3"/>
      <c r="E25" s="36"/>
      <c r="F25" s="39"/>
      <c r="G25" s="40"/>
      <c r="H25" s="40"/>
      <c r="I25" s="83"/>
      <c r="J25" s="83"/>
      <c r="K25" s="13"/>
      <c r="L25" s="13"/>
      <c r="M25" s="13"/>
      <c r="N25" s="25"/>
    </row>
    <row r="26" spans="1:14" ht="25.5" customHeight="1">
      <c r="A26" s="95"/>
      <c r="B26" s="68"/>
      <c r="C26" s="68"/>
      <c r="D26" s="3"/>
      <c r="E26" s="36"/>
      <c r="F26" s="39"/>
      <c r="G26" s="40"/>
      <c r="H26" s="40"/>
      <c r="I26" s="83"/>
      <c r="J26" s="83"/>
      <c r="K26" s="13"/>
      <c r="L26" s="13"/>
      <c r="M26" s="13"/>
      <c r="N26" s="25"/>
    </row>
    <row r="27" spans="1:14" ht="25.5" customHeight="1">
      <c r="A27" s="95"/>
      <c r="B27" s="68"/>
      <c r="C27" s="68"/>
      <c r="D27" s="3"/>
      <c r="E27" s="36"/>
      <c r="F27" s="39"/>
      <c r="G27" s="40"/>
      <c r="H27" s="40"/>
      <c r="I27" s="83"/>
      <c r="J27" s="83"/>
      <c r="K27" s="13"/>
      <c r="L27" s="13"/>
      <c r="M27" s="13"/>
      <c r="N27" s="25"/>
    </row>
    <row r="28" spans="1:14" ht="39.75" customHeight="1">
      <c r="A28" s="94"/>
      <c r="B28" s="84"/>
      <c r="C28" s="84"/>
      <c r="D28" s="3"/>
      <c r="E28" s="36"/>
      <c r="F28" s="39"/>
      <c r="G28" s="145"/>
      <c r="H28" s="145"/>
      <c r="I28" s="40"/>
      <c r="J28" s="40"/>
      <c r="K28" s="41"/>
      <c r="L28" s="41"/>
      <c r="M28" s="41"/>
      <c r="N28" s="79"/>
    </row>
    <row r="29" spans="1:14" ht="25.5" customHeight="1">
      <c r="A29" s="137"/>
      <c r="B29" s="84"/>
      <c r="C29" s="89"/>
      <c r="D29" s="85"/>
      <c r="E29" s="86"/>
      <c r="F29" s="87"/>
      <c r="G29" s="146"/>
      <c r="H29" s="146"/>
      <c r="I29" s="143"/>
      <c r="J29" s="143"/>
      <c r="K29" s="41"/>
      <c r="L29" s="41"/>
      <c r="M29" s="41"/>
      <c r="N29" s="79"/>
    </row>
    <row r="30" spans="1:14" ht="25.5" customHeight="1">
      <c r="A30" s="138"/>
      <c r="B30" s="84"/>
      <c r="C30" s="89"/>
      <c r="D30" s="3"/>
      <c r="E30" s="30"/>
      <c r="F30" s="39"/>
      <c r="G30" s="145"/>
      <c r="H30" s="145"/>
      <c r="I30" s="40"/>
      <c r="J30" s="40"/>
      <c r="K30" s="41"/>
      <c r="L30" s="41"/>
      <c r="M30" s="41"/>
      <c r="N30" s="79"/>
    </row>
    <row r="31" spans="1:14" ht="34.5" customHeight="1">
      <c r="A31" s="94"/>
      <c r="B31" s="84"/>
      <c r="C31" s="89"/>
      <c r="D31" s="3"/>
      <c r="E31" s="30"/>
      <c r="F31" s="39"/>
      <c r="G31" s="145"/>
      <c r="H31" s="145"/>
      <c r="I31" s="40"/>
      <c r="J31" s="40"/>
      <c r="K31" s="41"/>
      <c r="L31" s="41"/>
      <c r="M31" s="41"/>
      <c r="N31" s="79"/>
    </row>
    <row r="32" spans="1:14" ht="25.5" customHeight="1">
      <c r="A32" s="95"/>
      <c r="B32" s="84"/>
      <c r="C32" s="89"/>
      <c r="D32" s="3"/>
      <c r="E32" s="30"/>
      <c r="F32" s="39"/>
      <c r="G32" s="145"/>
      <c r="H32" s="145"/>
      <c r="I32" s="40"/>
      <c r="J32" s="40"/>
      <c r="K32" s="41"/>
      <c r="L32" s="41"/>
      <c r="M32" s="41"/>
      <c r="N32" s="79"/>
    </row>
    <row r="33" spans="1:14" ht="25.5" customHeight="1">
      <c r="A33" s="95"/>
      <c r="B33" s="84"/>
      <c r="C33" s="89"/>
      <c r="D33" s="3"/>
      <c r="E33" s="30"/>
      <c r="F33" s="39"/>
      <c r="G33" s="145"/>
      <c r="H33" s="145"/>
      <c r="I33" s="40"/>
      <c r="J33" s="40"/>
      <c r="K33" s="41"/>
      <c r="L33" s="41"/>
      <c r="M33" s="41"/>
      <c r="N33" s="79"/>
    </row>
    <row r="34" spans="1:14" ht="25.5" customHeight="1">
      <c r="A34" s="95"/>
      <c r="B34" s="84"/>
      <c r="C34" s="89"/>
      <c r="D34" s="3"/>
      <c r="E34" s="30"/>
      <c r="F34" s="39"/>
      <c r="G34" s="145"/>
      <c r="H34" s="145"/>
      <c r="I34" s="40"/>
      <c r="J34" s="40"/>
      <c r="K34" s="41"/>
      <c r="L34" s="41"/>
      <c r="M34" s="41"/>
      <c r="N34" s="79"/>
    </row>
    <row r="35" spans="1:14" ht="25.5" customHeight="1">
      <c r="A35" s="139"/>
      <c r="B35" s="84"/>
      <c r="C35" s="140"/>
      <c r="D35" s="85"/>
      <c r="E35" s="144"/>
      <c r="F35" s="87"/>
      <c r="G35" s="146"/>
      <c r="H35" s="146"/>
      <c r="I35" s="143"/>
      <c r="J35" s="143"/>
      <c r="K35" s="13"/>
      <c r="L35" s="13"/>
      <c r="M35" s="13"/>
      <c r="N35" s="79"/>
    </row>
    <row r="36" spans="1:13" ht="25.5" customHeight="1" thickBot="1">
      <c r="A36" s="224"/>
      <c r="B36" s="224"/>
      <c r="C36" s="224"/>
      <c r="D36" s="224"/>
      <c r="E36" s="224"/>
      <c r="F36" s="224"/>
      <c r="G36" s="224"/>
      <c r="H36" s="224"/>
      <c r="I36" s="224"/>
      <c r="J36" s="225"/>
      <c r="K36" s="88"/>
      <c r="L36" s="88"/>
      <c r="M36" s="90"/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29"/>
      <c r="C38" s="230"/>
      <c r="D38" s="231"/>
      <c r="E38" s="219"/>
      <c r="F38" s="220"/>
      <c r="G38" s="195"/>
      <c r="H38" s="196"/>
      <c r="I38" s="232"/>
      <c r="J38" s="233"/>
      <c r="K38" s="213"/>
      <c r="L38" s="214"/>
      <c r="M38" s="215"/>
    </row>
    <row r="39" spans="1:13" ht="103.5" customHeight="1">
      <c r="A39" s="75"/>
      <c r="B39" s="70"/>
      <c r="C39" s="71"/>
      <c r="D39" s="74"/>
      <c r="E39" s="52"/>
      <c r="F39" s="53"/>
      <c r="G39" s="54"/>
      <c r="H39" s="55"/>
      <c r="I39" s="56"/>
      <c r="J39" s="57"/>
      <c r="K39" s="187"/>
      <c r="L39" s="188"/>
      <c r="M39" s="47"/>
    </row>
    <row r="40" spans="1:13" ht="51.75" customHeight="1">
      <c r="A40" s="29"/>
      <c r="B40" s="6"/>
      <c r="C40" s="7"/>
      <c r="D40" s="6"/>
      <c r="E40" s="226"/>
      <c r="F40" s="227"/>
      <c r="G40" s="227"/>
      <c r="H40" s="227"/>
      <c r="I40" s="227"/>
      <c r="J40" s="228"/>
      <c r="K40" s="72"/>
      <c r="L40" s="73"/>
      <c r="M40" s="48"/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</mergeCells>
  <printOptions/>
  <pageMargins left="0.75" right="0.75" top="1" bottom="1" header="0.5" footer="0.5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7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148" t="s">
        <v>62</v>
      </c>
      <c r="B5" s="216"/>
      <c r="C5" s="217"/>
      <c r="D5" s="218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3</v>
      </c>
      <c r="E8" s="153">
        <v>0</v>
      </c>
      <c r="F8" s="153">
        <v>3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3</v>
      </c>
      <c r="M8" s="13">
        <f>SUM(K8,L8)</f>
        <v>3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3</v>
      </c>
      <c r="E9" s="153">
        <v>0</v>
      </c>
      <c r="F9" s="153">
        <v>3</v>
      </c>
      <c r="G9" s="30"/>
      <c r="H9" s="30"/>
      <c r="I9" s="31"/>
      <c r="J9" s="32"/>
      <c r="K9" s="13">
        <f t="shared" si="0"/>
        <v>0</v>
      </c>
      <c r="L9" s="13">
        <f t="shared" si="0"/>
        <v>3</v>
      </c>
      <c r="M9" s="13">
        <f>SUM(K9,L9)</f>
        <v>3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3</v>
      </c>
      <c r="E10" s="153">
        <v>0</v>
      </c>
      <c r="F10" s="153">
        <v>3</v>
      </c>
      <c r="G10" s="30"/>
      <c r="H10" s="30"/>
      <c r="I10" s="31"/>
      <c r="J10" s="32"/>
      <c r="K10" s="13">
        <f t="shared" si="0"/>
        <v>0</v>
      </c>
      <c r="L10" s="13">
        <f t="shared" si="0"/>
        <v>3</v>
      </c>
      <c r="M10" s="13">
        <f aca="true" t="shared" si="1" ref="M10:M35">SUM(K10,L10)</f>
        <v>3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3</v>
      </c>
      <c r="E11" s="153">
        <v>0</v>
      </c>
      <c r="F11" s="153">
        <v>0</v>
      </c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3</v>
      </c>
      <c r="E12" s="153">
        <v>0</v>
      </c>
      <c r="F12" s="153">
        <v>0</v>
      </c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3</v>
      </c>
      <c r="E13" s="155">
        <v>3</v>
      </c>
      <c r="F13" s="155">
        <v>0</v>
      </c>
      <c r="G13" s="33"/>
      <c r="H13" s="33"/>
      <c r="I13" s="34"/>
      <c r="J13" s="35"/>
      <c r="K13" s="13">
        <f t="shared" si="0"/>
        <v>3</v>
      </c>
      <c r="L13" s="13">
        <f t="shared" si="0"/>
        <v>0</v>
      </c>
      <c r="M13" s="13">
        <f t="shared" si="1"/>
        <v>3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3</v>
      </c>
      <c r="E14" s="156">
        <v>3</v>
      </c>
      <c r="F14" s="156">
        <v>0</v>
      </c>
      <c r="G14" s="30"/>
      <c r="H14" s="30"/>
      <c r="I14" s="31"/>
      <c r="J14" s="32"/>
      <c r="K14" s="13">
        <f t="shared" si="0"/>
        <v>3</v>
      </c>
      <c r="L14" s="13">
        <f t="shared" si="0"/>
        <v>0</v>
      </c>
      <c r="M14" s="13">
        <f t="shared" si="1"/>
        <v>3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3</v>
      </c>
      <c r="E15" s="157">
        <v>3</v>
      </c>
      <c r="F15" s="157">
        <v>0</v>
      </c>
      <c r="G15" s="30"/>
      <c r="H15" s="30"/>
      <c r="I15" s="31"/>
      <c r="J15" s="32"/>
      <c r="K15" s="13">
        <f t="shared" si="0"/>
        <v>3</v>
      </c>
      <c r="L15" s="13">
        <f t="shared" si="0"/>
        <v>0</v>
      </c>
      <c r="M15" s="13">
        <f t="shared" si="1"/>
        <v>3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3</v>
      </c>
      <c r="E16" s="155">
        <v>3</v>
      </c>
      <c r="F16" s="155">
        <v>0</v>
      </c>
      <c r="G16" s="33"/>
      <c r="H16" s="33"/>
      <c r="I16" s="34"/>
      <c r="J16" s="35"/>
      <c r="K16" s="18">
        <f>SUM(E16)</f>
        <v>3</v>
      </c>
      <c r="L16" s="18">
        <f>SUM(F16)</f>
        <v>0</v>
      </c>
      <c r="M16" s="13">
        <f t="shared" si="1"/>
        <v>3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3</v>
      </c>
      <c r="E17" s="156">
        <v>0</v>
      </c>
      <c r="F17" s="156">
        <v>3</v>
      </c>
      <c r="G17" s="30"/>
      <c r="H17" s="30"/>
      <c r="I17" s="31"/>
      <c r="J17" s="32"/>
      <c r="K17" s="18">
        <f>SUM(E17)</f>
        <v>0</v>
      </c>
      <c r="L17" s="18">
        <f>SUM(F17)</f>
        <v>3</v>
      </c>
      <c r="M17" s="13">
        <f t="shared" si="1"/>
        <v>3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3</v>
      </c>
      <c r="E18" s="36"/>
      <c r="F18" s="36"/>
      <c r="G18" s="30"/>
      <c r="H18" s="30"/>
      <c r="I18" s="158">
        <v>0</v>
      </c>
      <c r="J18" s="158">
        <v>3</v>
      </c>
      <c r="K18" s="18">
        <f>SUM(I18)</f>
        <v>0</v>
      </c>
      <c r="L18" s="18">
        <f aca="true" t="shared" si="2" ref="K18:L23">SUM(J18)</f>
        <v>3</v>
      </c>
      <c r="M18" s="13">
        <f t="shared" si="1"/>
        <v>3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3</v>
      </c>
      <c r="E19" s="36"/>
      <c r="F19" s="36"/>
      <c r="G19" s="30"/>
      <c r="H19" s="30"/>
      <c r="I19" s="158">
        <v>0</v>
      </c>
      <c r="J19" s="158">
        <v>3</v>
      </c>
      <c r="K19" s="18">
        <f>SUM(I19)</f>
        <v>0</v>
      </c>
      <c r="L19" s="18">
        <f t="shared" si="2"/>
        <v>3</v>
      </c>
      <c r="M19" s="13">
        <f t="shared" si="1"/>
        <v>3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3</v>
      </c>
      <c r="E20" s="36"/>
      <c r="F20" s="36"/>
      <c r="G20" s="30"/>
      <c r="H20" s="30"/>
      <c r="I20" s="158">
        <v>0</v>
      </c>
      <c r="J20" s="158">
        <v>3</v>
      </c>
      <c r="K20" s="18">
        <f>SUM(I20)</f>
        <v>0</v>
      </c>
      <c r="L20" s="18">
        <f t="shared" si="2"/>
        <v>3</v>
      </c>
      <c r="M20" s="13">
        <f t="shared" si="1"/>
        <v>3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3</v>
      </c>
      <c r="E21" s="36"/>
      <c r="F21" s="36"/>
      <c r="G21" s="30"/>
      <c r="H21" s="30"/>
      <c r="I21" s="158">
        <v>0</v>
      </c>
      <c r="J21" s="158">
        <v>0</v>
      </c>
      <c r="K21" s="18">
        <f t="shared" si="2"/>
        <v>0</v>
      </c>
      <c r="L21" s="18">
        <f t="shared" si="2"/>
        <v>0</v>
      </c>
      <c r="M21" s="13">
        <f t="shared" si="1"/>
        <v>0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3</v>
      </c>
      <c r="E22" s="37"/>
      <c r="F22" s="36"/>
      <c r="G22" s="30"/>
      <c r="H22" s="30"/>
      <c r="I22" s="158">
        <v>0</v>
      </c>
      <c r="J22" s="158">
        <v>0</v>
      </c>
      <c r="K22" s="18">
        <f t="shared" si="2"/>
        <v>0</v>
      </c>
      <c r="L22" s="18">
        <f t="shared" si="2"/>
        <v>0</v>
      </c>
      <c r="M22" s="13">
        <f t="shared" si="1"/>
        <v>0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65">
        <v>3</v>
      </c>
      <c r="E23" s="38"/>
      <c r="F23" s="39"/>
      <c r="G23" s="40"/>
      <c r="H23" s="40"/>
      <c r="I23" s="160">
        <v>0</v>
      </c>
      <c r="J23" s="160">
        <v>3</v>
      </c>
      <c r="K23" s="18">
        <f t="shared" si="2"/>
        <v>0</v>
      </c>
      <c r="L23" s="18">
        <f t="shared" si="2"/>
        <v>3</v>
      </c>
      <c r="M23" s="13">
        <f t="shared" si="1"/>
        <v>3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65">
        <v>3</v>
      </c>
      <c r="E24" s="38"/>
      <c r="F24" s="39"/>
      <c r="G24" s="40"/>
      <c r="H24" s="40"/>
      <c r="I24" s="160">
        <v>0</v>
      </c>
      <c r="J24" s="160">
        <v>3</v>
      </c>
      <c r="K24" s="13">
        <f aca="true" t="shared" si="3" ref="K24:L27">SUM(I24)</f>
        <v>0</v>
      </c>
      <c r="L24" s="13">
        <f t="shared" si="3"/>
        <v>3</v>
      </c>
      <c r="M24" s="13">
        <f t="shared" si="1"/>
        <v>3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65">
        <v>3</v>
      </c>
      <c r="E25" s="36"/>
      <c r="F25" s="39"/>
      <c r="G25" s="40"/>
      <c r="H25" s="40"/>
      <c r="I25" s="160">
        <v>0</v>
      </c>
      <c r="J25" s="160">
        <v>3</v>
      </c>
      <c r="K25" s="13">
        <f t="shared" si="3"/>
        <v>0</v>
      </c>
      <c r="L25" s="13">
        <f t="shared" si="3"/>
        <v>3</v>
      </c>
      <c r="M25" s="13">
        <f t="shared" si="1"/>
        <v>3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65">
        <v>3</v>
      </c>
      <c r="E26" s="36"/>
      <c r="F26" s="39"/>
      <c r="G26" s="40"/>
      <c r="H26" s="40"/>
      <c r="I26" s="160">
        <v>0</v>
      </c>
      <c r="J26" s="160">
        <v>3</v>
      </c>
      <c r="K26" s="13">
        <f t="shared" si="3"/>
        <v>0</v>
      </c>
      <c r="L26" s="13">
        <f t="shared" si="3"/>
        <v>3</v>
      </c>
      <c r="M26" s="13">
        <f t="shared" si="1"/>
        <v>3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65">
        <v>3</v>
      </c>
      <c r="E27" s="36"/>
      <c r="F27" s="39"/>
      <c r="G27" s="40"/>
      <c r="H27" s="40"/>
      <c r="I27" s="160">
        <v>0</v>
      </c>
      <c r="J27" s="160">
        <v>0</v>
      </c>
      <c r="K27" s="13">
        <f t="shared" si="3"/>
        <v>0</v>
      </c>
      <c r="L27" s="13">
        <f t="shared" si="3"/>
        <v>0</v>
      </c>
      <c r="M27" s="13">
        <f t="shared" si="1"/>
        <v>0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65">
        <v>3</v>
      </c>
      <c r="E28" s="36"/>
      <c r="F28" s="39"/>
      <c r="G28" s="160">
        <v>3</v>
      </c>
      <c r="H28" s="160">
        <v>0</v>
      </c>
      <c r="I28" s="40"/>
      <c r="J28" s="40"/>
      <c r="K28" s="13">
        <f aca="true" t="shared" si="4" ref="K28:L35">SUM(G28)</f>
        <v>3</v>
      </c>
      <c r="L28" s="13">
        <f t="shared" si="4"/>
        <v>0</v>
      </c>
      <c r="M28" s="13">
        <f t="shared" si="1"/>
        <v>3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69">
        <v>3</v>
      </c>
      <c r="E29" s="86"/>
      <c r="F29" s="87"/>
      <c r="G29" s="164">
        <v>0</v>
      </c>
      <c r="H29" s="164">
        <v>3</v>
      </c>
      <c r="I29" s="143"/>
      <c r="J29" s="143"/>
      <c r="K29" s="41">
        <f t="shared" si="4"/>
        <v>0</v>
      </c>
      <c r="L29" s="41">
        <f t="shared" si="4"/>
        <v>3</v>
      </c>
      <c r="M29" s="41">
        <f t="shared" si="1"/>
        <v>3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65">
        <v>3</v>
      </c>
      <c r="E30" s="30"/>
      <c r="F30" s="39"/>
      <c r="G30" s="160">
        <v>3</v>
      </c>
      <c r="H30" s="160">
        <v>0</v>
      </c>
      <c r="I30" s="40"/>
      <c r="J30" s="40"/>
      <c r="K30" s="41">
        <f t="shared" si="4"/>
        <v>3</v>
      </c>
      <c r="L30" s="41">
        <f t="shared" si="4"/>
        <v>0</v>
      </c>
      <c r="M30" s="41">
        <f t="shared" si="1"/>
        <v>3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65">
        <v>3</v>
      </c>
      <c r="E31" s="30"/>
      <c r="F31" s="39"/>
      <c r="G31" s="160">
        <v>0</v>
      </c>
      <c r="H31" s="160">
        <v>0</v>
      </c>
      <c r="I31" s="40"/>
      <c r="J31" s="40"/>
      <c r="K31" s="41">
        <f t="shared" si="4"/>
        <v>0</v>
      </c>
      <c r="L31" s="41">
        <f t="shared" si="4"/>
        <v>0</v>
      </c>
      <c r="M31" s="41">
        <f t="shared" si="1"/>
        <v>0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65">
        <v>3</v>
      </c>
      <c r="E32" s="30"/>
      <c r="F32" s="39"/>
      <c r="G32" s="160">
        <v>0</v>
      </c>
      <c r="H32" s="160">
        <v>3</v>
      </c>
      <c r="I32" s="40"/>
      <c r="J32" s="40"/>
      <c r="K32" s="41">
        <f t="shared" si="4"/>
        <v>0</v>
      </c>
      <c r="L32" s="41">
        <f t="shared" si="4"/>
        <v>3</v>
      </c>
      <c r="M32" s="41">
        <f t="shared" si="1"/>
        <v>3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65">
        <v>3</v>
      </c>
      <c r="E33" s="30"/>
      <c r="F33" s="39"/>
      <c r="G33" s="160">
        <v>3</v>
      </c>
      <c r="H33" s="160">
        <v>0</v>
      </c>
      <c r="I33" s="40"/>
      <c r="J33" s="40"/>
      <c r="K33" s="41">
        <f t="shared" si="4"/>
        <v>3</v>
      </c>
      <c r="L33" s="41">
        <f t="shared" si="4"/>
        <v>0</v>
      </c>
      <c r="M33" s="41">
        <f t="shared" si="1"/>
        <v>3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65">
        <v>3</v>
      </c>
      <c r="E34" s="30"/>
      <c r="F34" s="39"/>
      <c r="G34" s="160">
        <v>0</v>
      </c>
      <c r="H34" s="160">
        <v>3</v>
      </c>
      <c r="I34" s="40"/>
      <c r="J34" s="40"/>
      <c r="K34" s="41">
        <f t="shared" si="4"/>
        <v>0</v>
      </c>
      <c r="L34" s="41">
        <f t="shared" si="4"/>
        <v>3</v>
      </c>
      <c r="M34" s="41">
        <f t="shared" si="1"/>
        <v>3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69">
        <v>3</v>
      </c>
      <c r="E35" s="144"/>
      <c r="F35" s="87"/>
      <c r="G35" s="164">
        <v>0</v>
      </c>
      <c r="H35" s="164">
        <v>3</v>
      </c>
      <c r="I35" s="143"/>
      <c r="J35" s="143"/>
      <c r="K35" s="41">
        <f t="shared" si="4"/>
        <v>0</v>
      </c>
      <c r="L35" s="41">
        <f t="shared" si="4"/>
        <v>3</v>
      </c>
      <c r="M35" s="41">
        <f t="shared" si="1"/>
        <v>3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21</v>
      </c>
      <c r="L36" s="166">
        <f>SUM(L8:L35)</f>
        <v>45</v>
      </c>
      <c r="M36" s="167">
        <f>SUM(M8:M35)</f>
        <v>66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1:M1"/>
    <mergeCell ref="A2:M2"/>
    <mergeCell ref="A3:M3"/>
    <mergeCell ref="A4:M4"/>
    <mergeCell ref="K5:M5"/>
    <mergeCell ref="B5:D5"/>
    <mergeCell ref="E5:F5"/>
    <mergeCell ref="A36:J36"/>
    <mergeCell ref="K6:L6"/>
    <mergeCell ref="E7:J7"/>
    <mergeCell ref="B7:D7"/>
    <mergeCell ref="G5:H5"/>
    <mergeCell ref="I5:J5"/>
  </mergeCells>
  <printOptions/>
  <pageMargins left="0.75" right="0.75" top="1" bottom="1" header="0.5" footer="0.5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7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148" t="s">
        <v>63</v>
      </c>
      <c r="B5" s="216"/>
      <c r="C5" s="217"/>
      <c r="D5" s="218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1</v>
      </c>
      <c r="E8" s="153">
        <v>0</v>
      </c>
      <c r="F8" s="153">
        <v>1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1</v>
      </c>
      <c r="M8" s="13">
        <f>SUM(K8,L8)</f>
        <v>1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1</v>
      </c>
      <c r="E9" s="153">
        <v>1</v>
      </c>
      <c r="F9" s="153">
        <v>0</v>
      </c>
      <c r="G9" s="30"/>
      <c r="H9" s="30"/>
      <c r="I9" s="31"/>
      <c r="J9" s="32"/>
      <c r="K9" s="13">
        <f t="shared" si="0"/>
        <v>1</v>
      </c>
      <c r="L9" s="13">
        <f t="shared" si="0"/>
        <v>0</v>
      </c>
      <c r="M9" s="13">
        <f>SUM(K9,L9)</f>
        <v>1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1</v>
      </c>
      <c r="E10" s="153">
        <v>1</v>
      </c>
      <c r="F10" s="153">
        <v>0</v>
      </c>
      <c r="G10" s="30"/>
      <c r="H10" s="30"/>
      <c r="I10" s="31"/>
      <c r="J10" s="32"/>
      <c r="K10" s="13">
        <f t="shared" si="0"/>
        <v>1</v>
      </c>
      <c r="L10" s="13">
        <f t="shared" si="0"/>
        <v>0</v>
      </c>
      <c r="M10" s="13">
        <f aca="true" t="shared" si="1" ref="M10:M35">SUM(K10,L10)</f>
        <v>1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1</v>
      </c>
      <c r="E11" s="153">
        <v>0</v>
      </c>
      <c r="F11" s="153">
        <v>1</v>
      </c>
      <c r="G11" s="30"/>
      <c r="H11" s="30"/>
      <c r="I11" s="31"/>
      <c r="J11" s="32"/>
      <c r="K11" s="13">
        <f t="shared" si="0"/>
        <v>0</v>
      </c>
      <c r="L11" s="13">
        <f t="shared" si="0"/>
        <v>1</v>
      </c>
      <c r="M11" s="13">
        <f t="shared" si="1"/>
        <v>1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1</v>
      </c>
      <c r="E12" s="153">
        <v>0</v>
      </c>
      <c r="F12" s="153">
        <v>1</v>
      </c>
      <c r="G12" s="30"/>
      <c r="H12" s="30"/>
      <c r="I12" s="31"/>
      <c r="J12" s="32"/>
      <c r="K12" s="13">
        <f t="shared" si="0"/>
        <v>0</v>
      </c>
      <c r="L12" s="13">
        <f t="shared" si="0"/>
        <v>1</v>
      </c>
      <c r="M12" s="13">
        <f t="shared" si="1"/>
        <v>1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1</v>
      </c>
      <c r="E13" s="153">
        <v>1</v>
      </c>
      <c r="F13" s="153">
        <v>0</v>
      </c>
      <c r="G13" s="33"/>
      <c r="H13" s="33"/>
      <c r="I13" s="34"/>
      <c r="J13" s="35"/>
      <c r="K13" s="13">
        <f t="shared" si="0"/>
        <v>1</v>
      </c>
      <c r="L13" s="13">
        <f t="shared" si="0"/>
        <v>0</v>
      </c>
      <c r="M13" s="13">
        <f t="shared" si="1"/>
        <v>1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1</v>
      </c>
      <c r="E14" s="153">
        <v>1</v>
      </c>
      <c r="F14" s="153">
        <v>0</v>
      </c>
      <c r="G14" s="30"/>
      <c r="H14" s="30"/>
      <c r="I14" s="31"/>
      <c r="J14" s="32"/>
      <c r="K14" s="13">
        <f t="shared" si="0"/>
        <v>1</v>
      </c>
      <c r="L14" s="13">
        <f t="shared" si="0"/>
        <v>0</v>
      </c>
      <c r="M14" s="13">
        <f t="shared" si="1"/>
        <v>1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1</v>
      </c>
      <c r="E15" s="153">
        <v>0</v>
      </c>
      <c r="F15" s="153">
        <v>1</v>
      </c>
      <c r="G15" s="30"/>
      <c r="H15" s="30"/>
      <c r="I15" s="31"/>
      <c r="J15" s="32"/>
      <c r="K15" s="13">
        <f t="shared" si="0"/>
        <v>0</v>
      </c>
      <c r="L15" s="13">
        <f t="shared" si="0"/>
        <v>1</v>
      </c>
      <c r="M15" s="13">
        <f t="shared" si="1"/>
        <v>1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1</v>
      </c>
      <c r="E16" s="153">
        <v>1</v>
      </c>
      <c r="F16" s="153">
        <v>0</v>
      </c>
      <c r="G16" s="33"/>
      <c r="H16" s="33"/>
      <c r="I16" s="34"/>
      <c r="J16" s="35"/>
      <c r="K16" s="18">
        <f>SUM(E16)</f>
        <v>1</v>
      </c>
      <c r="L16" s="18">
        <f>SUM(F16)</f>
        <v>0</v>
      </c>
      <c r="M16" s="13">
        <f t="shared" si="1"/>
        <v>1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1</v>
      </c>
      <c r="E17" s="153">
        <v>0</v>
      </c>
      <c r="F17" s="153">
        <v>1</v>
      </c>
      <c r="G17" s="30"/>
      <c r="H17" s="30"/>
      <c r="I17" s="31"/>
      <c r="J17" s="32"/>
      <c r="K17" s="18">
        <f>SUM(E17)</f>
        <v>0</v>
      </c>
      <c r="L17" s="18">
        <f>SUM(F17)</f>
        <v>1</v>
      </c>
      <c r="M17" s="13">
        <f t="shared" si="1"/>
        <v>1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1</v>
      </c>
      <c r="E18" s="36"/>
      <c r="F18" s="36"/>
      <c r="G18" s="30"/>
      <c r="H18" s="30"/>
      <c r="I18" s="158">
        <v>1</v>
      </c>
      <c r="J18" s="159">
        <v>0</v>
      </c>
      <c r="K18" s="18">
        <f>SUM(I18)</f>
        <v>1</v>
      </c>
      <c r="L18" s="18">
        <f aca="true" t="shared" si="2" ref="K18:L23">SUM(J18)</f>
        <v>0</v>
      </c>
      <c r="M18" s="13">
        <f t="shared" si="1"/>
        <v>1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1</v>
      </c>
      <c r="E19" s="36"/>
      <c r="F19" s="36"/>
      <c r="G19" s="30"/>
      <c r="H19" s="30"/>
      <c r="I19" s="158">
        <v>1</v>
      </c>
      <c r="J19" s="159">
        <v>0</v>
      </c>
      <c r="K19" s="18">
        <f>SUM(I19)</f>
        <v>1</v>
      </c>
      <c r="L19" s="18">
        <f t="shared" si="2"/>
        <v>0</v>
      </c>
      <c r="M19" s="13">
        <f t="shared" si="1"/>
        <v>1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1</v>
      </c>
      <c r="E20" s="36"/>
      <c r="F20" s="36"/>
      <c r="G20" s="30"/>
      <c r="H20" s="30"/>
      <c r="I20" s="158">
        <v>1</v>
      </c>
      <c r="J20" s="159">
        <v>0</v>
      </c>
      <c r="K20" s="18">
        <f>SUM(I20)</f>
        <v>1</v>
      </c>
      <c r="L20" s="18">
        <f t="shared" si="2"/>
        <v>0</v>
      </c>
      <c r="M20" s="13">
        <f t="shared" si="1"/>
        <v>1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1</v>
      </c>
      <c r="E21" s="36"/>
      <c r="F21" s="36"/>
      <c r="G21" s="30"/>
      <c r="H21" s="30"/>
      <c r="I21" s="158">
        <v>0</v>
      </c>
      <c r="J21" s="159">
        <v>1</v>
      </c>
      <c r="K21" s="18">
        <f t="shared" si="2"/>
        <v>0</v>
      </c>
      <c r="L21" s="18">
        <f t="shared" si="2"/>
        <v>1</v>
      </c>
      <c r="M21" s="13">
        <f t="shared" si="1"/>
        <v>1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1</v>
      </c>
      <c r="E22" s="37"/>
      <c r="F22" s="36"/>
      <c r="G22" s="30"/>
      <c r="H22" s="30"/>
      <c r="I22" s="158">
        <v>0</v>
      </c>
      <c r="J22" s="159">
        <v>1</v>
      </c>
      <c r="K22" s="18">
        <f t="shared" si="2"/>
        <v>0</v>
      </c>
      <c r="L22" s="18">
        <f t="shared" si="2"/>
        <v>1</v>
      </c>
      <c r="M22" s="13">
        <f t="shared" si="1"/>
        <v>1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52">
        <v>2</v>
      </c>
      <c r="E23" s="38"/>
      <c r="F23" s="39"/>
      <c r="G23" s="40"/>
      <c r="H23" s="40"/>
      <c r="I23" s="158">
        <v>2</v>
      </c>
      <c r="J23" s="159">
        <v>0</v>
      </c>
      <c r="K23" s="18">
        <f t="shared" si="2"/>
        <v>2</v>
      </c>
      <c r="L23" s="18">
        <f t="shared" si="2"/>
        <v>0</v>
      </c>
      <c r="M23" s="13">
        <f t="shared" si="1"/>
        <v>2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52">
        <v>2</v>
      </c>
      <c r="E24" s="38"/>
      <c r="F24" s="39"/>
      <c r="G24" s="40"/>
      <c r="H24" s="40"/>
      <c r="I24" s="158">
        <v>2</v>
      </c>
      <c r="J24" s="159">
        <v>0</v>
      </c>
      <c r="K24" s="13">
        <f aca="true" t="shared" si="3" ref="K24:L27">SUM(I24)</f>
        <v>2</v>
      </c>
      <c r="L24" s="13">
        <f t="shared" si="3"/>
        <v>0</v>
      </c>
      <c r="M24" s="13">
        <f t="shared" si="1"/>
        <v>2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52">
        <v>2</v>
      </c>
      <c r="E25" s="36"/>
      <c r="F25" s="39"/>
      <c r="G25" s="40"/>
      <c r="H25" s="40"/>
      <c r="I25" s="158">
        <v>2</v>
      </c>
      <c r="J25" s="159">
        <v>0</v>
      </c>
      <c r="K25" s="13">
        <f t="shared" si="3"/>
        <v>2</v>
      </c>
      <c r="L25" s="13">
        <f t="shared" si="3"/>
        <v>0</v>
      </c>
      <c r="M25" s="13">
        <f t="shared" si="1"/>
        <v>2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52">
        <v>2</v>
      </c>
      <c r="E26" s="36"/>
      <c r="F26" s="39"/>
      <c r="G26" s="40"/>
      <c r="H26" s="40"/>
      <c r="I26" s="158">
        <v>2</v>
      </c>
      <c r="J26" s="159">
        <v>0</v>
      </c>
      <c r="K26" s="13">
        <f t="shared" si="3"/>
        <v>2</v>
      </c>
      <c r="L26" s="13">
        <f t="shared" si="3"/>
        <v>0</v>
      </c>
      <c r="M26" s="13">
        <f t="shared" si="1"/>
        <v>2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52">
        <v>2</v>
      </c>
      <c r="E27" s="36"/>
      <c r="F27" s="39"/>
      <c r="G27" s="40"/>
      <c r="H27" s="40"/>
      <c r="I27" s="158">
        <v>0</v>
      </c>
      <c r="J27" s="159">
        <v>2</v>
      </c>
      <c r="K27" s="13">
        <f t="shared" si="3"/>
        <v>0</v>
      </c>
      <c r="L27" s="13">
        <f t="shared" si="3"/>
        <v>2</v>
      </c>
      <c r="M27" s="13">
        <f t="shared" si="1"/>
        <v>2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52">
        <v>1</v>
      </c>
      <c r="E28" s="36"/>
      <c r="F28" s="39"/>
      <c r="G28" s="161">
        <v>1</v>
      </c>
      <c r="H28" s="161">
        <v>0</v>
      </c>
      <c r="I28" s="40"/>
      <c r="J28" s="40"/>
      <c r="K28" s="13">
        <f aca="true" t="shared" si="4" ref="K28:L35">SUM(G28)</f>
        <v>1</v>
      </c>
      <c r="L28" s="13">
        <f t="shared" si="4"/>
        <v>0</v>
      </c>
      <c r="M28" s="13">
        <f t="shared" si="1"/>
        <v>1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52">
        <v>1</v>
      </c>
      <c r="E29" s="86"/>
      <c r="F29" s="87"/>
      <c r="G29" s="161">
        <v>1</v>
      </c>
      <c r="H29" s="161">
        <v>0</v>
      </c>
      <c r="I29" s="143"/>
      <c r="J29" s="143"/>
      <c r="K29" s="41">
        <f t="shared" si="4"/>
        <v>1</v>
      </c>
      <c r="L29" s="41">
        <f t="shared" si="4"/>
        <v>0</v>
      </c>
      <c r="M29" s="41">
        <f t="shared" si="1"/>
        <v>1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52">
        <v>1</v>
      </c>
      <c r="E30" s="30"/>
      <c r="F30" s="39"/>
      <c r="G30" s="161">
        <v>1</v>
      </c>
      <c r="H30" s="161">
        <v>0</v>
      </c>
      <c r="I30" s="40"/>
      <c r="J30" s="40"/>
      <c r="K30" s="41">
        <f t="shared" si="4"/>
        <v>1</v>
      </c>
      <c r="L30" s="41">
        <f t="shared" si="4"/>
        <v>0</v>
      </c>
      <c r="M30" s="41">
        <f t="shared" si="1"/>
        <v>1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52">
        <v>1</v>
      </c>
      <c r="E31" s="30"/>
      <c r="F31" s="39"/>
      <c r="G31" s="161">
        <v>0</v>
      </c>
      <c r="H31" s="161">
        <v>1</v>
      </c>
      <c r="I31" s="40"/>
      <c r="J31" s="40"/>
      <c r="K31" s="41">
        <f t="shared" si="4"/>
        <v>0</v>
      </c>
      <c r="L31" s="41">
        <f t="shared" si="4"/>
        <v>1</v>
      </c>
      <c r="M31" s="41">
        <f t="shared" si="1"/>
        <v>1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52">
        <v>1</v>
      </c>
      <c r="E32" s="30"/>
      <c r="F32" s="39"/>
      <c r="G32" s="161">
        <v>1</v>
      </c>
      <c r="H32" s="161">
        <v>0</v>
      </c>
      <c r="I32" s="40"/>
      <c r="J32" s="40"/>
      <c r="K32" s="41">
        <f t="shared" si="4"/>
        <v>1</v>
      </c>
      <c r="L32" s="41">
        <f t="shared" si="4"/>
        <v>0</v>
      </c>
      <c r="M32" s="41">
        <f t="shared" si="1"/>
        <v>1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52">
        <v>1</v>
      </c>
      <c r="E33" s="30"/>
      <c r="F33" s="39"/>
      <c r="G33" s="161">
        <v>1</v>
      </c>
      <c r="H33" s="161">
        <v>0</v>
      </c>
      <c r="I33" s="40"/>
      <c r="J33" s="40"/>
      <c r="K33" s="41">
        <f t="shared" si="4"/>
        <v>1</v>
      </c>
      <c r="L33" s="41">
        <f t="shared" si="4"/>
        <v>0</v>
      </c>
      <c r="M33" s="41">
        <f t="shared" si="1"/>
        <v>1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52">
        <v>1</v>
      </c>
      <c r="E34" s="30"/>
      <c r="F34" s="39"/>
      <c r="G34" s="161">
        <v>1</v>
      </c>
      <c r="H34" s="161">
        <v>0</v>
      </c>
      <c r="I34" s="40"/>
      <c r="J34" s="40"/>
      <c r="K34" s="41">
        <f t="shared" si="4"/>
        <v>1</v>
      </c>
      <c r="L34" s="41">
        <f t="shared" si="4"/>
        <v>0</v>
      </c>
      <c r="M34" s="41">
        <f t="shared" si="1"/>
        <v>1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52">
        <v>1</v>
      </c>
      <c r="E35" s="144"/>
      <c r="F35" s="87"/>
      <c r="G35" s="161">
        <v>0</v>
      </c>
      <c r="H35" s="161">
        <v>1</v>
      </c>
      <c r="I35" s="143"/>
      <c r="J35" s="143"/>
      <c r="K35" s="41">
        <f t="shared" si="4"/>
        <v>0</v>
      </c>
      <c r="L35" s="41">
        <f t="shared" si="4"/>
        <v>1</v>
      </c>
      <c r="M35" s="41">
        <f t="shared" si="1"/>
        <v>1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22</v>
      </c>
      <c r="L36" s="166">
        <f>SUM(L8:L35)</f>
        <v>11</v>
      </c>
      <c r="M36" s="167">
        <f>SUM(M8:M35)</f>
        <v>33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1:M1"/>
    <mergeCell ref="A2:M2"/>
    <mergeCell ref="A3:M3"/>
    <mergeCell ref="A4:M4"/>
    <mergeCell ref="K5:M5"/>
    <mergeCell ref="B5:D5"/>
    <mergeCell ref="E5:F5"/>
    <mergeCell ref="A36:J36"/>
    <mergeCell ref="K6:L6"/>
    <mergeCell ref="E7:J7"/>
    <mergeCell ref="B7:D7"/>
    <mergeCell ref="G5:H5"/>
    <mergeCell ref="I5:J5"/>
  </mergeCells>
  <printOptions/>
  <pageMargins left="0.75" right="0.75" top="1" bottom="1" header="0.5" footer="0.5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148" t="s">
        <v>64</v>
      </c>
      <c r="B5" s="216"/>
      <c r="C5" s="217"/>
      <c r="D5" s="218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1</v>
      </c>
      <c r="E8" s="153"/>
      <c r="F8" s="153">
        <v>1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1</v>
      </c>
      <c r="M8" s="13">
        <f>SUM(K8,L8)</f>
        <v>1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1</v>
      </c>
      <c r="E9" s="153"/>
      <c r="F9" s="153">
        <v>1</v>
      </c>
      <c r="G9" s="30"/>
      <c r="H9" s="30"/>
      <c r="I9" s="31"/>
      <c r="J9" s="32"/>
      <c r="K9" s="13">
        <f t="shared" si="0"/>
        <v>0</v>
      </c>
      <c r="L9" s="13">
        <f t="shared" si="0"/>
        <v>1</v>
      </c>
      <c r="M9" s="13">
        <f>SUM(K9,L9)</f>
        <v>1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1</v>
      </c>
      <c r="E10" s="154">
        <v>1</v>
      </c>
      <c r="F10" s="153"/>
      <c r="G10" s="30"/>
      <c r="H10" s="30"/>
      <c r="I10" s="31"/>
      <c r="J10" s="32"/>
      <c r="K10" s="13">
        <f t="shared" si="0"/>
        <v>1</v>
      </c>
      <c r="L10" s="13">
        <f t="shared" si="0"/>
        <v>0</v>
      </c>
      <c r="M10" s="13">
        <f aca="true" t="shared" si="1" ref="M10:M35">SUM(K10,L10)</f>
        <v>1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1</v>
      </c>
      <c r="E11" s="154"/>
      <c r="F11" s="153">
        <v>1</v>
      </c>
      <c r="G11" s="30"/>
      <c r="H11" s="30"/>
      <c r="I11" s="31"/>
      <c r="J11" s="32"/>
      <c r="K11" s="13">
        <f t="shared" si="0"/>
        <v>0</v>
      </c>
      <c r="L11" s="13">
        <f t="shared" si="0"/>
        <v>1</v>
      </c>
      <c r="M11" s="13">
        <f t="shared" si="1"/>
        <v>1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1</v>
      </c>
      <c r="E12" s="154"/>
      <c r="F12" s="153">
        <v>1</v>
      </c>
      <c r="G12" s="30"/>
      <c r="H12" s="30"/>
      <c r="I12" s="31"/>
      <c r="J12" s="32"/>
      <c r="K12" s="13">
        <f t="shared" si="0"/>
        <v>0</v>
      </c>
      <c r="L12" s="13">
        <f t="shared" si="0"/>
        <v>1</v>
      </c>
      <c r="M12" s="13">
        <f t="shared" si="1"/>
        <v>1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2</v>
      </c>
      <c r="E13" s="170">
        <v>2</v>
      </c>
      <c r="F13" s="155"/>
      <c r="G13" s="33"/>
      <c r="H13" s="33"/>
      <c r="I13" s="34"/>
      <c r="J13" s="35"/>
      <c r="K13" s="13">
        <f t="shared" si="0"/>
        <v>2</v>
      </c>
      <c r="L13" s="13">
        <f t="shared" si="0"/>
        <v>0</v>
      </c>
      <c r="M13" s="13">
        <f t="shared" si="1"/>
        <v>2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2</v>
      </c>
      <c r="E14" s="171">
        <v>2</v>
      </c>
      <c r="F14" s="156"/>
      <c r="G14" s="30"/>
      <c r="H14" s="30"/>
      <c r="I14" s="31"/>
      <c r="J14" s="32"/>
      <c r="K14" s="13">
        <f t="shared" si="0"/>
        <v>2</v>
      </c>
      <c r="L14" s="13">
        <f t="shared" si="0"/>
        <v>0</v>
      </c>
      <c r="M14" s="13">
        <f t="shared" si="1"/>
        <v>2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2</v>
      </c>
      <c r="E15" s="172"/>
      <c r="F15" s="157">
        <v>2</v>
      </c>
      <c r="G15" s="30"/>
      <c r="H15" s="30"/>
      <c r="I15" s="31"/>
      <c r="J15" s="32"/>
      <c r="K15" s="13">
        <f t="shared" si="0"/>
        <v>0</v>
      </c>
      <c r="L15" s="13">
        <f t="shared" si="0"/>
        <v>2</v>
      </c>
      <c r="M15" s="13">
        <f t="shared" si="1"/>
        <v>2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2</v>
      </c>
      <c r="E16" s="170"/>
      <c r="F16" s="155">
        <v>2</v>
      </c>
      <c r="G16" s="33"/>
      <c r="H16" s="33"/>
      <c r="I16" s="34"/>
      <c r="J16" s="35"/>
      <c r="K16" s="18">
        <f>SUM(E16)</f>
        <v>0</v>
      </c>
      <c r="L16" s="18">
        <f>SUM(F16)</f>
        <v>2</v>
      </c>
      <c r="M16" s="13">
        <f t="shared" si="1"/>
        <v>2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2</v>
      </c>
      <c r="E17" s="156"/>
      <c r="F17" s="156">
        <v>2</v>
      </c>
      <c r="G17" s="30"/>
      <c r="H17" s="30"/>
      <c r="I17" s="31"/>
      <c r="J17" s="32"/>
      <c r="K17" s="18">
        <f>SUM(E17)</f>
        <v>0</v>
      </c>
      <c r="L17" s="18">
        <f>SUM(F17)</f>
        <v>2</v>
      </c>
      <c r="M17" s="13">
        <f t="shared" si="1"/>
        <v>2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1</v>
      </c>
      <c r="E18" s="36"/>
      <c r="F18" s="36"/>
      <c r="G18" s="30"/>
      <c r="H18" s="30"/>
      <c r="I18" s="158">
        <v>1</v>
      </c>
      <c r="J18" s="159">
        <v>0</v>
      </c>
      <c r="K18" s="18">
        <f>SUM(I18)</f>
        <v>1</v>
      </c>
      <c r="L18" s="18">
        <f aca="true" t="shared" si="2" ref="K18:L23">SUM(J18)</f>
        <v>0</v>
      </c>
      <c r="M18" s="13">
        <f t="shared" si="1"/>
        <v>1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1</v>
      </c>
      <c r="E19" s="36"/>
      <c r="F19" s="36"/>
      <c r="G19" s="30"/>
      <c r="H19" s="30"/>
      <c r="I19" s="158">
        <v>1</v>
      </c>
      <c r="J19" s="159">
        <v>0</v>
      </c>
      <c r="K19" s="18">
        <f>SUM(I19)</f>
        <v>1</v>
      </c>
      <c r="L19" s="18">
        <f t="shared" si="2"/>
        <v>0</v>
      </c>
      <c r="M19" s="13">
        <f t="shared" si="1"/>
        <v>1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1</v>
      </c>
      <c r="E20" s="36"/>
      <c r="F20" s="36"/>
      <c r="G20" s="30"/>
      <c r="H20" s="30"/>
      <c r="I20" s="158">
        <v>1</v>
      </c>
      <c r="J20" s="159">
        <v>0</v>
      </c>
      <c r="K20" s="18">
        <f>SUM(I20)</f>
        <v>1</v>
      </c>
      <c r="L20" s="18">
        <f t="shared" si="2"/>
        <v>0</v>
      </c>
      <c r="M20" s="13">
        <f t="shared" si="1"/>
        <v>1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1</v>
      </c>
      <c r="E21" s="36"/>
      <c r="F21" s="36"/>
      <c r="G21" s="30"/>
      <c r="H21" s="30"/>
      <c r="I21" s="158">
        <v>0</v>
      </c>
      <c r="J21" s="159">
        <v>1</v>
      </c>
      <c r="K21" s="18">
        <f t="shared" si="2"/>
        <v>0</v>
      </c>
      <c r="L21" s="18">
        <f t="shared" si="2"/>
        <v>1</v>
      </c>
      <c r="M21" s="13">
        <f t="shared" si="1"/>
        <v>1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1</v>
      </c>
      <c r="E22" s="37"/>
      <c r="F22" s="36"/>
      <c r="G22" s="30"/>
      <c r="H22" s="30"/>
      <c r="I22" s="158">
        <v>0</v>
      </c>
      <c r="J22" s="159">
        <v>1</v>
      </c>
      <c r="K22" s="18">
        <f t="shared" si="2"/>
        <v>0</v>
      </c>
      <c r="L22" s="18">
        <f t="shared" si="2"/>
        <v>1</v>
      </c>
      <c r="M22" s="13">
        <f t="shared" si="1"/>
        <v>1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65">
        <v>2</v>
      </c>
      <c r="E23" s="38"/>
      <c r="F23" s="39"/>
      <c r="G23" s="40"/>
      <c r="H23" s="40"/>
      <c r="I23" s="161">
        <v>2</v>
      </c>
      <c r="J23" s="161">
        <v>0</v>
      </c>
      <c r="K23" s="18">
        <f t="shared" si="2"/>
        <v>2</v>
      </c>
      <c r="L23" s="18">
        <f t="shared" si="2"/>
        <v>0</v>
      </c>
      <c r="M23" s="13">
        <f t="shared" si="1"/>
        <v>2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65">
        <v>2</v>
      </c>
      <c r="E24" s="38"/>
      <c r="F24" s="39"/>
      <c r="G24" s="40"/>
      <c r="H24" s="40"/>
      <c r="I24" s="161">
        <v>2</v>
      </c>
      <c r="J24" s="161">
        <v>0</v>
      </c>
      <c r="K24" s="13">
        <f aca="true" t="shared" si="3" ref="K24:L27">SUM(I24)</f>
        <v>2</v>
      </c>
      <c r="L24" s="13">
        <f t="shared" si="3"/>
        <v>0</v>
      </c>
      <c r="M24" s="13">
        <f t="shared" si="1"/>
        <v>2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65">
        <v>2</v>
      </c>
      <c r="E25" s="36"/>
      <c r="F25" s="39"/>
      <c r="G25" s="40"/>
      <c r="H25" s="40"/>
      <c r="I25" s="161">
        <v>0</v>
      </c>
      <c r="J25" s="161">
        <v>2</v>
      </c>
      <c r="K25" s="13">
        <f t="shared" si="3"/>
        <v>0</v>
      </c>
      <c r="L25" s="13">
        <f t="shared" si="3"/>
        <v>2</v>
      </c>
      <c r="M25" s="13">
        <f t="shared" si="1"/>
        <v>2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65">
        <v>2</v>
      </c>
      <c r="E26" s="36"/>
      <c r="F26" s="39"/>
      <c r="G26" s="40"/>
      <c r="H26" s="40"/>
      <c r="I26" s="161">
        <v>0</v>
      </c>
      <c r="J26" s="161">
        <v>2</v>
      </c>
      <c r="K26" s="13">
        <f t="shared" si="3"/>
        <v>0</v>
      </c>
      <c r="L26" s="13">
        <f t="shared" si="3"/>
        <v>2</v>
      </c>
      <c r="M26" s="13">
        <f t="shared" si="1"/>
        <v>2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65">
        <v>2</v>
      </c>
      <c r="E27" s="36"/>
      <c r="F27" s="39"/>
      <c r="G27" s="40"/>
      <c r="H27" s="40"/>
      <c r="I27" s="161">
        <v>0</v>
      </c>
      <c r="J27" s="161">
        <v>2</v>
      </c>
      <c r="K27" s="13">
        <f t="shared" si="3"/>
        <v>0</v>
      </c>
      <c r="L27" s="13">
        <f t="shared" si="3"/>
        <v>2</v>
      </c>
      <c r="M27" s="13">
        <f t="shared" si="1"/>
        <v>2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65">
        <v>1</v>
      </c>
      <c r="E28" s="36"/>
      <c r="F28" s="39"/>
      <c r="G28" s="161">
        <v>1</v>
      </c>
      <c r="H28" s="161">
        <v>0</v>
      </c>
      <c r="I28" s="40"/>
      <c r="J28" s="40"/>
      <c r="K28" s="13">
        <f aca="true" t="shared" si="4" ref="K28:L35">SUM(G28)</f>
        <v>1</v>
      </c>
      <c r="L28" s="13">
        <f t="shared" si="4"/>
        <v>0</v>
      </c>
      <c r="M28" s="13">
        <f t="shared" si="1"/>
        <v>1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69">
        <v>1</v>
      </c>
      <c r="E29" s="86"/>
      <c r="F29" s="87"/>
      <c r="G29" s="163">
        <v>0</v>
      </c>
      <c r="H29" s="163">
        <v>1</v>
      </c>
      <c r="I29" s="143"/>
      <c r="J29" s="143"/>
      <c r="K29" s="41">
        <f t="shared" si="4"/>
        <v>0</v>
      </c>
      <c r="L29" s="41">
        <f t="shared" si="4"/>
        <v>1</v>
      </c>
      <c r="M29" s="41">
        <f t="shared" si="1"/>
        <v>1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65">
        <v>1</v>
      </c>
      <c r="E30" s="30"/>
      <c r="F30" s="39"/>
      <c r="G30" s="161">
        <v>0</v>
      </c>
      <c r="H30" s="161">
        <v>1</v>
      </c>
      <c r="I30" s="40"/>
      <c r="J30" s="40"/>
      <c r="K30" s="41">
        <f t="shared" si="4"/>
        <v>0</v>
      </c>
      <c r="L30" s="41">
        <f t="shared" si="4"/>
        <v>1</v>
      </c>
      <c r="M30" s="41">
        <f t="shared" si="1"/>
        <v>1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65">
        <v>1</v>
      </c>
      <c r="E31" s="30"/>
      <c r="F31" s="39"/>
      <c r="G31" s="161">
        <v>0</v>
      </c>
      <c r="H31" s="161">
        <v>1</v>
      </c>
      <c r="I31" s="40"/>
      <c r="J31" s="40"/>
      <c r="K31" s="41">
        <f t="shared" si="4"/>
        <v>0</v>
      </c>
      <c r="L31" s="41">
        <f t="shared" si="4"/>
        <v>1</v>
      </c>
      <c r="M31" s="41">
        <f t="shared" si="1"/>
        <v>1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65">
        <v>1</v>
      </c>
      <c r="E32" s="30"/>
      <c r="F32" s="39"/>
      <c r="G32" s="161">
        <v>1</v>
      </c>
      <c r="H32" s="161">
        <v>0</v>
      </c>
      <c r="I32" s="40"/>
      <c r="J32" s="40"/>
      <c r="K32" s="41">
        <f t="shared" si="4"/>
        <v>1</v>
      </c>
      <c r="L32" s="41">
        <f t="shared" si="4"/>
        <v>0</v>
      </c>
      <c r="M32" s="41">
        <f t="shared" si="1"/>
        <v>1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65">
        <v>1</v>
      </c>
      <c r="E33" s="30"/>
      <c r="F33" s="39"/>
      <c r="G33" s="161">
        <v>1</v>
      </c>
      <c r="H33" s="161">
        <v>0</v>
      </c>
      <c r="I33" s="40"/>
      <c r="J33" s="40"/>
      <c r="K33" s="41">
        <f t="shared" si="4"/>
        <v>1</v>
      </c>
      <c r="L33" s="41">
        <f t="shared" si="4"/>
        <v>0</v>
      </c>
      <c r="M33" s="41">
        <f t="shared" si="1"/>
        <v>1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65">
        <v>1</v>
      </c>
      <c r="E34" s="30"/>
      <c r="F34" s="39"/>
      <c r="G34" s="161">
        <v>1</v>
      </c>
      <c r="H34" s="161">
        <v>0</v>
      </c>
      <c r="I34" s="40"/>
      <c r="J34" s="40"/>
      <c r="K34" s="41">
        <f t="shared" si="4"/>
        <v>1</v>
      </c>
      <c r="L34" s="41">
        <f t="shared" si="4"/>
        <v>0</v>
      </c>
      <c r="M34" s="41">
        <f t="shared" si="1"/>
        <v>1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69">
        <v>1</v>
      </c>
      <c r="E35" s="144"/>
      <c r="F35" s="87"/>
      <c r="G35" s="163">
        <v>0</v>
      </c>
      <c r="H35" s="163">
        <v>1</v>
      </c>
      <c r="I35" s="143"/>
      <c r="J35" s="143"/>
      <c r="K35" s="41">
        <f t="shared" si="4"/>
        <v>0</v>
      </c>
      <c r="L35" s="41">
        <f t="shared" si="4"/>
        <v>1</v>
      </c>
      <c r="M35" s="41">
        <f t="shared" si="1"/>
        <v>1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16</v>
      </c>
      <c r="L36" s="166">
        <f>SUM(L8:L35)</f>
        <v>22</v>
      </c>
      <c r="M36" s="167">
        <f>SUM(M8:M35)</f>
        <v>38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36:J36"/>
    <mergeCell ref="K6:L6"/>
    <mergeCell ref="E7:J7"/>
    <mergeCell ref="B7:D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6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148" t="s">
        <v>65</v>
      </c>
      <c r="B5" s="216"/>
      <c r="C5" s="217"/>
      <c r="D5" s="218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3</v>
      </c>
      <c r="E8" s="153">
        <v>0</v>
      </c>
      <c r="F8" s="153">
        <v>3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3</v>
      </c>
      <c r="M8" s="13">
        <f>SUM(K8,L8)</f>
        <v>3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3</v>
      </c>
      <c r="E9" s="153">
        <v>0</v>
      </c>
      <c r="F9" s="153">
        <v>3</v>
      </c>
      <c r="G9" s="30"/>
      <c r="H9" s="30"/>
      <c r="I9" s="31"/>
      <c r="J9" s="32"/>
      <c r="K9" s="13">
        <f t="shared" si="0"/>
        <v>0</v>
      </c>
      <c r="L9" s="13">
        <f t="shared" si="0"/>
        <v>3</v>
      </c>
      <c r="M9" s="13">
        <f>SUM(K9,L9)</f>
        <v>3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3</v>
      </c>
      <c r="E10" s="153">
        <v>0</v>
      </c>
      <c r="F10" s="153">
        <v>3</v>
      </c>
      <c r="G10" s="30"/>
      <c r="H10" s="30"/>
      <c r="I10" s="31"/>
      <c r="J10" s="32"/>
      <c r="K10" s="13">
        <f t="shared" si="0"/>
        <v>0</v>
      </c>
      <c r="L10" s="13">
        <f t="shared" si="0"/>
        <v>3</v>
      </c>
      <c r="M10" s="13">
        <f aca="true" t="shared" si="1" ref="M10:M35">SUM(K10,L10)</f>
        <v>3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3</v>
      </c>
      <c r="E11" s="153">
        <v>0</v>
      </c>
      <c r="F11" s="153">
        <v>3</v>
      </c>
      <c r="G11" s="30"/>
      <c r="H11" s="30"/>
      <c r="I11" s="31"/>
      <c r="J11" s="32"/>
      <c r="K11" s="13">
        <f t="shared" si="0"/>
        <v>0</v>
      </c>
      <c r="L11" s="13">
        <f t="shared" si="0"/>
        <v>3</v>
      </c>
      <c r="M11" s="13">
        <f t="shared" si="1"/>
        <v>3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3</v>
      </c>
      <c r="E12" s="153">
        <v>0</v>
      </c>
      <c r="F12" s="153">
        <v>3</v>
      </c>
      <c r="G12" s="30"/>
      <c r="H12" s="30"/>
      <c r="I12" s="31"/>
      <c r="J12" s="32"/>
      <c r="K12" s="13">
        <f t="shared" si="0"/>
        <v>0</v>
      </c>
      <c r="L12" s="13">
        <f t="shared" si="0"/>
        <v>3</v>
      </c>
      <c r="M12" s="13">
        <f t="shared" si="1"/>
        <v>3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3</v>
      </c>
      <c r="E13" s="153">
        <v>0</v>
      </c>
      <c r="F13" s="153">
        <v>3</v>
      </c>
      <c r="G13" s="33"/>
      <c r="H13" s="33"/>
      <c r="I13" s="34"/>
      <c r="J13" s="35"/>
      <c r="K13" s="13">
        <f t="shared" si="0"/>
        <v>0</v>
      </c>
      <c r="L13" s="13">
        <f t="shared" si="0"/>
        <v>3</v>
      </c>
      <c r="M13" s="13">
        <f t="shared" si="1"/>
        <v>3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3</v>
      </c>
      <c r="E14" s="153">
        <v>0</v>
      </c>
      <c r="F14" s="153">
        <v>3</v>
      </c>
      <c r="G14" s="30"/>
      <c r="H14" s="30"/>
      <c r="I14" s="31"/>
      <c r="J14" s="32"/>
      <c r="K14" s="13">
        <f t="shared" si="0"/>
        <v>0</v>
      </c>
      <c r="L14" s="13">
        <f t="shared" si="0"/>
        <v>3</v>
      </c>
      <c r="M14" s="13">
        <f t="shared" si="1"/>
        <v>3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3</v>
      </c>
      <c r="E15" s="153">
        <v>0</v>
      </c>
      <c r="F15" s="153">
        <v>3</v>
      </c>
      <c r="G15" s="30"/>
      <c r="H15" s="30"/>
      <c r="I15" s="31"/>
      <c r="J15" s="32"/>
      <c r="K15" s="13">
        <f t="shared" si="0"/>
        <v>0</v>
      </c>
      <c r="L15" s="13">
        <f t="shared" si="0"/>
        <v>3</v>
      </c>
      <c r="M15" s="13">
        <f t="shared" si="1"/>
        <v>3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3</v>
      </c>
      <c r="E16" s="153">
        <v>0</v>
      </c>
      <c r="F16" s="153">
        <v>3</v>
      </c>
      <c r="G16" s="33"/>
      <c r="H16" s="33"/>
      <c r="I16" s="34"/>
      <c r="J16" s="35"/>
      <c r="K16" s="18">
        <f>SUM(E16)</f>
        <v>0</v>
      </c>
      <c r="L16" s="18">
        <f>SUM(F16)</f>
        <v>3</v>
      </c>
      <c r="M16" s="13">
        <f t="shared" si="1"/>
        <v>3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3</v>
      </c>
      <c r="E17" s="153">
        <v>0</v>
      </c>
      <c r="F17" s="153">
        <v>3</v>
      </c>
      <c r="G17" s="30"/>
      <c r="H17" s="30"/>
      <c r="I17" s="31"/>
      <c r="J17" s="32"/>
      <c r="K17" s="18">
        <f>SUM(E17)</f>
        <v>0</v>
      </c>
      <c r="L17" s="18">
        <f>SUM(F17)</f>
        <v>3</v>
      </c>
      <c r="M17" s="13">
        <f t="shared" si="1"/>
        <v>3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3</v>
      </c>
      <c r="E18" s="36"/>
      <c r="F18" s="36"/>
      <c r="G18" s="30"/>
      <c r="H18" s="30"/>
      <c r="I18" s="158">
        <v>0</v>
      </c>
      <c r="J18" s="159">
        <v>3</v>
      </c>
      <c r="K18" s="18">
        <f>SUM(I18)</f>
        <v>0</v>
      </c>
      <c r="L18" s="18">
        <f aca="true" t="shared" si="2" ref="K18:L23">SUM(J18)</f>
        <v>3</v>
      </c>
      <c r="M18" s="13">
        <f t="shared" si="1"/>
        <v>3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3</v>
      </c>
      <c r="E19" s="36"/>
      <c r="F19" s="36"/>
      <c r="G19" s="30"/>
      <c r="H19" s="30"/>
      <c r="I19" s="158">
        <v>0</v>
      </c>
      <c r="J19" s="159">
        <v>3</v>
      </c>
      <c r="K19" s="18">
        <f>SUM(I19)</f>
        <v>0</v>
      </c>
      <c r="L19" s="18">
        <f t="shared" si="2"/>
        <v>3</v>
      </c>
      <c r="M19" s="13">
        <f t="shared" si="1"/>
        <v>3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3</v>
      </c>
      <c r="E20" s="36"/>
      <c r="F20" s="36"/>
      <c r="G20" s="30"/>
      <c r="H20" s="30"/>
      <c r="I20" s="158">
        <v>0</v>
      </c>
      <c r="J20" s="159">
        <v>3</v>
      </c>
      <c r="K20" s="18">
        <f>SUM(I20)</f>
        <v>0</v>
      </c>
      <c r="L20" s="18">
        <f t="shared" si="2"/>
        <v>3</v>
      </c>
      <c r="M20" s="13">
        <f t="shared" si="1"/>
        <v>3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3</v>
      </c>
      <c r="E21" s="36"/>
      <c r="F21" s="36"/>
      <c r="G21" s="30"/>
      <c r="H21" s="30"/>
      <c r="I21" s="158">
        <v>0</v>
      </c>
      <c r="J21" s="159">
        <v>3</v>
      </c>
      <c r="K21" s="18">
        <f t="shared" si="2"/>
        <v>0</v>
      </c>
      <c r="L21" s="18">
        <f t="shared" si="2"/>
        <v>3</v>
      </c>
      <c r="M21" s="13">
        <f t="shared" si="1"/>
        <v>3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3</v>
      </c>
      <c r="E22" s="37"/>
      <c r="F22" s="36"/>
      <c r="G22" s="30"/>
      <c r="H22" s="30"/>
      <c r="I22" s="158">
        <v>0</v>
      </c>
      <c r="J22" s="159">
        <v>3</v>
      </c>
      <c r="K22" s="18">
        <f t="shared" si="2"/>
        <v>0</v>
      </c>
      <c r="L22" s="18">
        <f t="shared" si="2"/>
        <v>3</v>
      </c>
      <c r="M22" s="13">
        <f t="shared" si="1"/>
        <v>3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65">
        <v>2</v>
      </c>
      <c r="E23" s="38"/>
      <c r="F23" s="39"/>
      <c r="G23" s="40"/>
      <c r="H23" s="40"/>
      <c r="I23" s="158">
        <v>0</v>
      </c>
      <c r="J23" s="159">
        <v>2</v>
      </c>
      <c r="K23" s="18">
        <f t="shared" si="2"/>
        <v>0</v>
      </c>
      <c r="L23" s="18">
        <f t="shared" si="2"/>
        <v>2</v>
      </c>
      <c r="M23" s="13">
        <f t="shared" si="1"/>
        <v>2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65">
        <v>2</v>
      </c>
      <c r="E24" s="38"/>
      <c r="F24" s="39"/>
      <c r="G24" s="40"/>
      <c r="H24" s="40"/>
      <c r="I24" s="158">
        <v>0</v>
      </c>
      <c r="J24" s="159">
        <v>2</v>
      </c>
      <c r="K24" s="13">
        <f aca="true" t="shared" si="3" ref="K24:L27">SUM(I24)</f>
        <v>0</v>
      </c>
      <c r="L24" s="13">
        <f t="shared" si="3"/>
        <v>2</v>
      </c>
      <c r="M24" s="13">
        <f t="shared" si="1"/>
        <v>2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65">
        <v>2</v>
      </c>
      <c r="E25" s="36"/>
      <c r="F25" s="39"/>
      <c r="G25" s="40"/>
      <c r="H25" s="40"/>
      <c r="I25" s="158">
        <v>0</v>
      </c>
      <c r="J25" s="159">
        <v>2</v>
      </c>
      <c r="K25" s="13">
        <f t="shared" si="3"/>
        <v>0</v>
      </c>
      <c r="L25" s="13">
        <f t="shared" si="3"/>
        <v>2</v>
      </c>
      <c r="M25" s="13">
        <f t="shared" si="1"/>
        <v>2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65">
        <v>2</v>
      </c>
      <c r="E26" s="36"/>
      <c r="F26" s="39"/>
      <c r="G26" s="40"/>
      <c r="H26" s="40"/>
      <c r="I26" s="158">
        <v>0</v>
      </c>
      <c r="J26" s="159">
        <v>2</v>
      </c>
      <c r="K26" s="13">
        <f t="shared" si="3"/>
        <v>0</v>
      </c>
      <c r="L26" s="13">
        <f t="shared" si="3"/>
        <v>2</v>
      </c>
      <c r="M26" s="13">
        <f t="shared" si="1"/>
        <v>2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65">
        <v>2</v>
      </c>
      <c r="E27" s="36"/>
      <c r="F27" s="39"/>
      <c r="G27" s="40"/>
      <c r="H27" s="40"/>
      <c r="I27" s="158">
        <v>0</v>
      </c>
      <c r="J27" s="159">
        <v>2</v>
      </c>
      <c r="K27" s="13">
        <f t="shared" si="3"/>
        <v>0</v>
      </c>
      <c r="L27" s="13">
        <f t="shared" si="3"/>
        <v>2</v>
      </c>
      <c r="M27" s="13">
        <f t="shared" si="1"/>
        <v>2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65">
        <v>3</v>
      </c>
      <c r="E28" s="36"/>
      <c r="F28" s="39"/>
      <c r="G28" s="161">
        <v>0</v>
      </c>
      <c r="H28" s="161">
        <v>3</v>
      </c>
      <c r="I28" s="40"/>
      <c r="J28" s="40"/>
      <c r="K28" s="13">
        <f aca="true" t="shared" si="4" ref="K28:L35">SUM(G28)</f>
        <v>0</v>
      </c>
      <c r="L28" s="13">
        <f t="shared" si="4"/>
        <v>3</v>
      </c>
      <c r="M28" s="13">
        <f t="shared" si="1"/>
        <v>3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65">
        <v>3</v>
      </c>
      <c r="E29" s="86"/>
      <c r="F29" s="87"/>
      <c r="G29" s="161">
        <v>0</v>
      </c>
      <c r="H29" s="161">
        <v>3</v>
      </c>
      <c r="I29" s="143"/>
      <c r="J29" s="143"/>
      <c r="K29" s="41">
        <f t="shared" si="4"/>
        <v>0</v>
      </c>
      <c r="L29" s="41">
        <f t="shared" si="4"/>
        <v>3</v>
      </c>
      <c r="M29" s="41">
        <f t="shared" si="1"/>
        <v>3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65">
        <v>3</v>
      </c>
      <c r="E30" s="30"/>
      <c r="F30" s="39"/>
      <c r="G30" s="161">
        <v>0</v>
      </c>
      <c r="H30" s="161">
        <v>3</v>
      </c>
      <c r="I30" s="40"/>
      <c r="J30" s="40"/>
      <c r="K30" s="41">
        <f t="shared" si="4"/>
        <v>0</v>
      </c>
      <c r="L30" s="41">
        <f t="shared" si="4"/>
        <v>3</v>
      </c>
      <c r="M30" s="41">
        <f t="shared" si="1"/>
        <v>3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65">
        <v>3</v>
      </c>
      <c r="E31" s="30"/>
      <c r="F31" s="39"/>
      <c r="G31" s="161">
        <v>0</v>
      </c>
      <c r="H31" s="161">
        <v>3</v>
      </c>
      <c r="I31" s="40"/>
      <c r="J31" s="40"/>
      <c r="K31" s="41">
        <f t="shared" si="4"/>
        <v>0</v>
      </c>
      <c r="L31" s="41">
        <f t="shared" si="4"/>
        <v>3</v>
      </c>
      <c r="M31" s="41">
        <f t="shared" si="1"/>
        <v>3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65">
        <v>3</v>
      </c>
      <c r="E32" s="30"/>
      <c r="F32" s="39"/>
      <c r="G32" s="161">
        <v>0</v>
      </c>
      <c r="H32" s="161">
        <v>3</v>
      </c>
      <c r="I32" s="40"/>
      <c r="J32" s="40"/>
      <c r="K32" s="41">
        <f t="shared" si="4"/>
        <v>0</v>
      </c>
      <c r="L32" s="41">
        <f t="shared" si="4"/>
        <v>3</v>
      </c>
      <c r="M32" s="41">
        <f t="shared" si="1"/>
        <v>3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65">
        <v>3</v>
      </c>
      <c r="E33" s="30"/>
      <c r="F33" s="39"/>
      <c r="G33" s="161">
        <v>0</v>
      </c>
      <c r="H33" s="161">
        <v>3</v>
      </c>
      <c r="I33" s="40"/>
      <c r="J33" s="40"/>
      <c r="K33" s="41">
        <f t="shared" si="4"/>
        <v>0</v>
      </c>
      <c r="L33" s="41">
        <f t="shared" si="4"/>
        <v>3</v>
      </c>
      <c r="M33" s="41">
        <f t="shared" si="1"/>
        <v>3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65">
        <v>3</v>
      </c>
      <c r="E34" s="30"/>
      <c r="F34" s="39"/>
      <c r="G34" s="161">
        <v>0</v>
      </c>
      <c r="H34" s="161">
        <v>3</v>
      </c>
      <c r="I34" s="40"/>
      <c r="J34" s="40"/>
      <c r="K34" s="41">
        <f t="shared" si="4"/>
        <v>0</v>
      </c>
      <c r="L34" s="41">
        <f t="shared" si="4"/>
        <v>3</v>
      </c>
      <c r="M34" s="41">
        <f t="shared" si="1"/>
        <v>3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65">
        <v>3</v>
      </c>
      <c r="E35" s="144"/>
      <c r="F35" s="87"/>
      <c r="G35" s="161">
        <v>0</v>
      </c>
      <c r="H35" s="161">
        <v>3</v>
      </c>
      <c r="I35" s="143"/>
      <c r="J35" s="143"/>
      <c r="K35" s="41">
        <f t="shared" si="4"/>
        <v>0</v>
      </c>
      <c r="L35" s="41">
        <f t="shared" si="4"/>
        <v>3</v>
      </c>
      <c r="M35" s="41">
        <f t="shared" si="1"/>
        <v>3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0</v>
      </c>
      <c r="L36" s="166">
        <f>SUM(L8:L35)</f>
        <v>79</v>
      </c>
      <c r="M36" s="167">
        <f>SUM(M8:M35)</f>
        <v>79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36:J36"/>
    <mergeCell ref="K6:L6"/>
    <mergeCell ref="E7:J7"/>
    <mergeCell ref="B7:D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90" zoomScaleNormal="75" zoomScaleSheetLayoutView="90" zoomScalePageLayoutView="0" workbookViewId="0" topLeftCell="A22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18">
      <c r="A5" s="148" t="s">
        <v>66</v>
      </c>
      <c r="B5" s="221" t="s">
        <v>67</v>
      </c>
      <c r="C5" s="222"/>
      <c r="D5" s="223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1</v>
      </c>
      <c r="E8" s="153">
        <v>0</v>
      </c>
      <c r="F8" s="153">
        <v>0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0</v>
      </c>
      <c r="M8" s="13">
        <f>SUM(K8,L8)</f>
        <v>0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1</v>
      </c>
      <c r="E9" s="153">
        <v>0</v>
      </c>
      <c r="F9" s="153">
        <v>0</v>
      </c>
      <c r="G9" s="30"/>
      <c r="H9" s="30"/>
      <c r="I9" s="31"/>
      <c r="J9" s="32"/>
      <c r="K9" s="13">
        <f t="shared" si="0"/>
        <v>0</v>
      </c>
      <c r="L9" s="13">
        <f t="shared" si="0"/>
        <v>0</v>
      </c>
      <c r="M9" s="13">
        <f>SUM(K9,L9)</f>
        <v>0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1</v>
      </c>
      <c r="E10" s="153">
        <v>0</v>
      </c>
      <c r="F10" s="153">
        <v>0</v>
      </c>
      <c r="G10" s="30"/>
      <c r="H10" s="30"/>
      <c r="I10" s="31"/>
      <c r="J10" s="32"/>
      <c r="K10" s="13">
        <f t="shared" si="0"/>
        <v>0</v>
      </c>
      <c r="L10" s="13">
        <f t="shared" si="0"/>
        <v>0</v>
      </c>
      <c r="M10" s="13">
        <f aca="true" t="shared" si="1" ref="M10:M35">SUM(K10,L10)</f>
        <v>0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1</v>
      </c>
      <c r="E11" s="153">
        <v>0</v>
      </c>
      <c r="F11" s="153">
        <v>0</v>
      </c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1</v>
      </c>
      <c r="E12" s="153">
        <v>0</v>
      </c>
      <c r="F12" s="153">
        <v>0</v>
      </c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1</v>
      </c>
      <c r="E13" s="153">
        <v>0</v>
      </c>
      <c r="F13" s="153">
        <v>0</v>
      </c>
      <c r="G13" s="33"/>
      <c r="H13" s="33"/>
      <c r="I13" s="34"/>
      <c r="J13" s="35"/>
      <c r="K13" s="13">
        <f t="shared" si="0"/>
        <v>0</v>
      </c>
      <c r="L13" s="13">
        <f t="shared" si="0"/>
        <v>0</v>
      </c>
      <c r="M13" s="13">
        <f t="shared" si="1"/>
        <v>0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1</v>
      </c>
      <c r="E14" s="153">
        <v>0</v>
      </c>
      <c r="F14" s="153">
        <v>0</v>
      </c>
      <c r="G14" s="30"/>
      <c r="H14" s="30"/>
      <c r="I14" s="31"/>
      <c r="J14" s="32"/>
      <c r="K14" s="13">
        <f t="shared" si="0"/>
        <v>0</v>
      </c>
      <c r="L14" s="13">
        <f t="shared" si="0"/>
        <v>0</v>
      </c>
      <c r="M14" s="13">
        <f t="shared" si="1"/>
        <v>0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1</v>
      </c>
      <c r="E15" s="153">
        <v>0</v>
      </c>
      <c r="F15" s="153">
        <v>0</v>
      </c>
      <c r="G15" s="30"/>
      <c r="H15" s="30"/>
      <c r="I15" s="31"/>
      <c r="J15" s="32"/>
      <c r="K15" s="13">
        <f t="shared" si="0"/>
        <v>0</v>
      </c>
      <c r="L15" s="13">
        <f t="shared" si="0"/>
        <v>0</v>
      </c>
      <c r="M15" s="13">
        <f t="shared" si="1"/>
        <v>0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1</v>
      </c>
      <c r="E16" s="153">
        <v>0</v>
      </c>
      <c r="F16" s="153">
        <v>0</v>
      </c>
      <c r="G16" s="33"/>
      <c r="H16" s="33"/>
      <c r="I16" s="34"/>
      <c r="J16" s="35"/>
      <c r="K16" s="18">
        <f>SUM(E16)</f>
        <v>0</v>
      </c>
      <c r="L16" s="18">
        <f>SUM(F16)</f>
        <v>0</v>
      </c>
      <c r="M16" s="13">
        <f t="shared" si="1"/>
        <v>0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1</v>
      </c>
      <c r="E17" s="153">
        <v>0</v>
      </c>
      <c r="F17" s="153">
        <v>0</v>
      </c>
      <c r="G17" s="30"/>
      <c r="H17" s="30"/>
      <c r="I17" s="31"/>
      <c r="J17" s="32"/>
      <c r="K17" s="18">
        <f>SUM(E17)</f>
        <v>0</v>
      </c>
      <c r="L17" s="18">
        <f>SUM(F17)</f>
        <v>0</v>
      </c>
      <c r="M17" s="13">
        <f t="shared" si="1"/>
        <v>0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1</v>
      </c>
      <c r="E18" s="36"/>
      <c r="F18" s="36"/>
      <c r="G18" s="30"/>
      <c r="H18" s="30"/>
      <c r="I18" s="153">
        <v>0</v>
      </c>
      <c r="J18" s="153">
        <v>0</v>
      </c>
      <c r="K18" s="18">
        <f>SUM(I18)</f>
        <v>0</v>
      </c>
      <c r="L18" s="18">
        <f aca="true" t="shared" si="2" ref="K18:L23">SUM(J18)</f>
        <v>0</v>
      </c>
      <c r="M18" s="13">
        <f t="shared" si="1"/>
        <v>0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1</v>
      </c>
      <c r="E19" s="36"/>
      <c r="F19" s="36"/>
      <c r="G19" s="30"/>
      <c r="H19" s="30"/>
      <c r="I19" s="153">
        <v>0</v>
      </c>
      <c r="J19" s="153">
        <v>0</v>
      </c>
      <c r="K19" s="18">
        <f>SUM(I19)</f>
        <v>0</v>
      </c>
      <c r="L19" s="18">
        <f t="shared" si="2"/>
        <v>0</v>
      </c>
      <c r="M19" s="13">
        <f t="shared" si="1"/>
        <v>0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1</v>
      </c>
      <c r="E20" s="36"/>
      <c r="F20" s="36"/>
      <c r="G20" s="30"/>
      <c r="H20" s="30"/>
      <c r="I20" s="153">
        <v>0</v>
      </c>
      <c r="J20" s="153">
        <v>0</v>
      </c>
      <c r="K20" s="18">
        <f>SUM(I20)</f>
        <v>0</v>
      </c>
      <c r="L20" s="18">
        <f t="shared" si="2"/>
        <v>0</v>
      </c>
      <c r="M20" s="13">
        <f t="shared" si="1"/>
        <v>0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1</v>
      </c>
      <c r="E21" s="36"/>
      <c r="F21" s="36"/>
      <c r="G21" s="30"/>
      <c r="H21" s="30"/>
      <c r="I21" s="153">
        <v>0</v>
      </c>
      <c r="J21" s="153">
        <v>0</v>
      </c>
      <c r="K21" s="18">
        <f t="shared" si="2"/>
        <v>0</v>
      </c>
      <c r="L21" s="18">
        <f t="shared" si="2"/>
        <v>0</v>
      </c>
      <c r="M21" s="13">
        <f t="shared" si="1"/>
        <v>0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1</v>
      </c>
      <c r="E22" s="37"/>
      <c r="F22" s="36"/>
      <c r="G22" s="30"/>
      <c r="H22" s="30"/>
      <c r="I22" s="153">
        <v>0</v>
      </c>
      <c r="J22" s="153">
        <v>0</v>
      </c>
      <c r="K22" s="18">
        <f t="shared" si="2"/>
        <v>0</v>
      </c>
      <c r="L22" s="18">
        <f t="shared" si="2"/>
        <v>0</v>
      </c>
      <c r="M22" s="13">
        <f t="shared" si="1"/>
        <v>0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65">
        <v>1</v>
      </c>
      <c r="E23" s="38"/>
      <c r="F23" s="39"/>
      <c r="G23" s="40"/>
      <c r="H23" s="40"/>
      <c r="I23" s="153">
        <v>0</v>
      </c>
      <c r="J23" s="153">
        <v>0</v>
      </c>
      <c r="K23" s="18">
        <f t="shared" si="2"/>
        <v>0</v>
      </c>
      <c r="L23" s="18">
        <f t="shared" si="2"/>
        <v>0</v>
      </c>
      <c r="M23" s="13">
        <f t="shared" si="1"/>
        <v>0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65">
        <v>1</v>
      </c>
      <c r="E24" s="38"/>
      <c r="F24" s="39"/>
      <c r="G24" s="40"/>
      <c r="H24" s="40"/>
      <c r="I24" s="153">
        <v>0</v>
      </c>
      <c r="J24" s="153">
        <v>0</v>
      </c>
      <c r="K24" s="13">
        <f aca="true" t="shared" si="3" ref="K24:L27">SUM(I24)</f>
        <v>0</v>
      </c>
      <c r="L24" s="13">
        <f t="shared" si="3"/>
        <v>0</v>
      </c>
      <c r="M24" s="13">
        <f t="shared" si="1"/>
        <v>0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65">
        <v>1</v>
      </c>
      <c r="E25" s="36"/>
      <c r="F25" s="39"/>
      <c r="G25" s="40"/>
      <c r="H25" s="40"/>
      <c r="I25" s="153">
        <v>0</v>
      </c>
      <c r="J25" s="153">
        <v>0</v>
      </c>
      <c r="K25" s="13">
        <f t="shared" si="3"/>
        <v>0</v>
      </c>
      <c r="L25" s="13">
        <f t="shared" si="3"/>
        <v>0</v>
      </c>
      <c r="M25" s="13">
        <f t="shared" si="1"/>
        <v>0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65">
        <v>1</v>
      </c>
      <c r="E26" s="36"/>
      <c r="F26" s="39"/>
      <c r="G26" s="40"/>
      <c r="H26" s="40"/>
      <c r="I26" s="153">
        <v>0</v>
      </c>
      <c r="J26" s="153">
        <v>0</v>
      </c>
      <c r="K26" s="13">
        <f t="shared" si="3"/>
        <v>0</v>
      </c>
      <c r="L26" s="13">
        <f t="shared" si="3"/>
        <v>0</v>
      </c>
      <c r="M26" s="13">
        <f t="shared" si="1"/>
        <v>0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65">
        <v>1</v>
      </c>
      <c r="E27" s="36"/>
      <c r="F27" s="39"/>
      <c r="G27" s="40"/>
      <c r="H27" s="40"/>
      <c r="I27" s="153">
        <v>0</v>
      </c>
      <c r="J27" s="153">
        <v>0</v>
      </c>
      <c r="K27" s="13">
        <f t="shared" si="3"/>
        <v>0</v>
      </c>
      <c r="L27" s="13">
        <f t="shared" si="3"/>
        <v>0</v>
      </c>
      <c r="M27" s="13">
        <f t="shared" si="1"/>
        <v>0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65">
        <v>1</v>
      </c>
      <c r="E28" s="36"/>
      <c r="F28" s="39"/>
      <c r="G28" s="153">
        <v>0</v>
      </c>
      <c r="H28" s="153">
        <v>0</v>
      </c>
      <c r="I28" s="40"/>
      <c r="J28" s="40"/>
      <c r="K28" s="13">
        <f aca="true" t="shared" si="4" ref="K28:L35">SUM(G28)</f>
        <v>0</v>
      </c>
      <c r="L28" s="13">
        <f t="shared" si="4"/>
        <v>0</v>
      </c>
      <c r="M28" s="13">
        <f t="shared" si="1"/>
        <v>0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69">
        <v>1</v>
      </c>
      <c r="E29" s="86"/>
      <c r="F29" s="87"/>
      <c r="G29" s="153">
        <v>0</v>
      </c>
      <c r="H29" s="153">
        <v>0</v>
      </c>
      <c r="I29" s="143"/>
      <c r="J29" s="143"/>
      <c r="K29" s="41">
        <f t="shared" si="4"/>
        <v>0</v>
      </c>
      <c r="L29" s="41">
        <f t="shared" si="4"/>
        <v>0</v>
      </c>
      <c r="M29" s="41">
        <f t="shared" si="1"/>
        <v>0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65">
        <v>1</v>
      </c>
      <c r="E30" s="30"/>
      <c r="F30" s="39"/>
      <c r="G30" s="153">
        <v>0</v>
      </c>
      <c r="H30" s="153">
        <v>0</v>
      </c>
      <c r="I30" s="40"/>
      <c r="J30" s="40"/>
      <c r="K30" s="41">
        <f t="shared" si="4"/>
        <v>0</v>
      </c>
      <c r="L30" s="41">
        <f t="shared" si="4"/>
        <v>0</v>
      </c>
      <c r="M30" s="41">
        <f t="shared" si="1"/>
        <v>0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65">
        <v>1</v>
      </c>
      <c r="E31" s="30"/>
      <c r="F31" s="39"/>
      <c r="G31" s="153">
        <v>0</v>
      </c>
      <c r="H31" s="153">
        <v>0</v>
      </c>
      <c r="I31" s="40"/>
      <c r="J31" s="40"/>
      <c r="K31" s="41">
        <f t="shared" si="4"/>
        <v>0</v>
      </c>
      <c r="L31" s="41">
        <f t="shared" si="4"/>
        <v>0</v>
      </c>
      <c r="M31" s="41">
        <f t="shared" si="1"/>
        <v>0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65">
        <v>1</v>
      </c>
      <c r="E32" s="30"/>
      <c r="F32" s="39"/>
      <c r="G32" s="153">
        <v>0</v>
      </c>
      <c r="H32" s="153">
        <v>0</v>
      </c>
      <c r="I32" s="40"/>
      <c r="J32" s="40"/>
      <c r="K32" s="41">
        <f t="shared" si="4"/>
        <v>0</v>
      </c>
      <c r="L32" s="41">
        <f t="shared" si="4"/>
        <v>0</v>
      </c>
      <c r="M32" s="41">
        <f t="shared" si="1"/>
        <v>0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65">
        <v>1</v>
      </c>
      <c r="E33" s="30"/>
      <c r="F33" s="39"/>
      <c r="G33" s="153">
        <v>0</v>
      </c>
      <c r="H33" s="153">
        <v>0</v>
      </c>
      <c r="I33" s="40"/>
      <c r="J33" s="40"/>
      <c r="K33" s="41">
        <f t="shared" si="4"/>
        <v>0</v>
      </c>
      <c r="L33" s="41">
        <f t="shared" si="4"/>
        <v>0</v>
      </c>
      <c r="M33" s="41">
        <f t="shared" si="1"/>
        <v>0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65">
        <v>1</v>
      </c>
      <c r="E34" s="30"/>
      <c r="F34" s="39"/>
      <c r="G34" s="153">
        <v>0</v>
      </c>
      <c r="H34" s="153">
        <v>0</v>
      </c>
      <c r="I34" s="40"/>
      <c r="J34" s="40"/>
      <c r="K34" s="41">
        <f t="shared" si="4"/>
        <v>0</v>
      </c>
      <c r="L34" s="41">
        <f t="shared" si="4"/>
        <v>0</v>
      </c>
      <c r="M34" s="41">
        <f t="shared" si="1"/>
        <v>0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69">
        <v>1</v>
      </c>
      <c r="E35" s="144"/>
      <c r="F35" s="87"/>
      <c r="G35" s="153">
        <v>0</v>
      </c>
      <c r="H35" s="153">
        <v>0</v>
      </c>
      <c r="I35" s="143"/>
      <c r="J35" s="143"/>
      <c r="K35" s="41">
        <f t="shared" si="4"/>
        <v>0</v>
      </c>
      <c r="L35" s="41">
        <f t="shared" si="4"/>
        <v>0</v>
      </c>
      <c r="M35" s="41">
        <f t="shared" si="1"/>
        <v>0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0</v>
      </c>
      <c r="L36" s="166">
        <f>SUM(L8:L35)</f>
        <v>0</v>
      </c>
      <c r="M36" s="167">
        <f>SUM(M8:M35)</f>
        <v>0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1:M1"/>
    <mergeCell ref="A2:M2"/>
    <mergeCell ref="A3:M3"/>
    <mergeCell ref="A4:M4"/>
    <mergeCell ref="K5:M5"/>
    <mergeCell ref="B5:D5"/>
    <mergeCell ref="E5:F5"/>
    <mergeCell ref="A36:J36"/>
    <mergeCell ref="K6:L6"/>
    <mergeCell ref="E7:J7"/>
    <mergeCell ref="B7:D7"/>
    <mergeCell ref="G5:H5"/>
    <mergeCell ref="I5:J5"/>
  </mergeCells>
  <printOptions/>
  <pageMargins left="0.75" right="0.75" top="1" bottom="1" header="0.5" footer="0.5"/>
  <pageSetup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7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148" t="s">
        <v>68</v>
      </c>
      <c r="B5" s="216"/>
      <c r="C5" s="217"/>
      <c r="D5" s="218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5</v>
      </c>
      <c r="E8" s="153">
        <v>0</v>
      </c>
      <c r="F8" s="153">
        <v>0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0</v>
      </c>
      <c r="M8" s="13">
        <f>SUM(K8,L8)</f>
        <v>0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5</v>
      </c>
      <c r="E9" s="153">
        <v>0</v>
      </c>
      <c r="F9" s="153">
        <v>0</v>
      </c>
      <c r="G9" s="30"/>
      <c r="H9" s="30"/>
      <c r="I9" s="31"/>
      <c r="J9" s="32"/>
      <c r="K9" s="13">
        <f t="shared" si="0"/>
        <v>0</v>
      </c>
      <c r="L9" s="13">
        <f t="shared" si="0"/>
        <v>0</v>
      </c>
      <c r="M9" s="13">
        <f>SUM(K9,L9)</f>
        <v>0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5</v>
      </c>
      <c r="E10" s="153">
        <v>0</v>
      </c>
      <c r="F10" s="153">
        <v>0</v>
      </c>
      <c r="G10" s="30"/>
      <c r="H10" s="30"/>
      <c r="I10" s="31"/>
      <c r="J10" s="32"/>
      <c r="K10" s="13">
        <f t="shared" si="0"/>
        <v>0</v>
      </c>
      <c r="L10" s="13">
        <f t="shared" si="0"/>
        <v>0</v>
      </c>
      <c r="M10" s="13">
        <f aca="true" t="shared" si="1" ref="M10:M35">SUM(K10,L10)</f>
        <v>0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5</v>
      </c>
      <c r="E11" s="153">
        <v>0</v>
      </c>
      <c r="F11" s="153">
        <v>0</v>
      </c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5</v>
      </c>
      <c r="E12" s="153">
        <v>0</v>
      </c>
      <c r="F12" s="153">
        <v>0</v>
      </c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6</v>
      </c>
      <c r="E13" s="155">
        <v>0</v>
      </c>
      <c r="F13" s="155">
        <v>6</v>
      </c>
      <c r="G13" s="33"/>
      <c r="H13" s="33"/>
      <c r="I13" s="34"/>
      <c r="J13" s="35"/>
      <c r="K13" s="13">
        <f t="shared" si="0"/>
        <v>0</v>
      </c>
      <c r="L13" s="13">
        <f t="shared" si="0"/>
        <v>6</v>
      </c>
      <c r="M13" s="13">
        <f t="shared" si="1"/>
        <v>6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6</v>
      </c>
      <c r="E14" s="156">
        <v>0</v>
      </c>
      <c r="F14" s="156">
        <v>6</v>
      </c>
      <c r="G14" s="30"/>
      <c r="H14" s="30"/>
      <c r="I14" s="31"/>
      <c r="J14" s="32"/>
      <c r="K14" s="13">
        <f t="shared" si="0"/>
        <v>0</v>
      </c>
      <c r="L14" s="13">
        <f t="shared" si="0"/>
        <v>6</v>
      </c>
      <c r="M14" s="13">
        <f t="shared" si="1"/>
        <v>6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6</v>
      </c>
      <c r="E15" s="157">
        <v>0</v>
      </c>
      <c r="F15" s="157">
        <v>6</v>
      </c>
      <c r="G15" s="30"/>
      <c r="H15" s="30"/>
      <c r="I15" s="31"/>
      <c r="J15" s="32"/>
      <c r="K15" s="13">
        <f t="shared" si="0"/>
        <v>0</v>
      </c>
      <c r="L15" s="13">
        <f t="shared" si="0"/>
        <v>6</v>
      </c>
      <c r="M15" s="13">
        <f t="shared" si="1"/>
        <v>6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6</v>
      </c>
      <c r="E16" s="155">
        <v>0</v>
      </c>
      <c r="F16" s="155">
        <v>6</v>
      </c>
      <c r="G16" s="33"/>
      <c r="H16" s="33"/>
      <c r="I16" s="34"/>
      <c r="J16" s="35"/>
      <c r="K16" s="18">
        <f>SUM(E16)</f>
        <v>0</v>
      </c>
      <c r="L16" s="18">
        <f>SUM(F16)</f>
        <v>6</v>
      </c>
      <c r="M16" s="13">
        <f t="shared" si="1"/>
        <v>6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6</v>
      </c>
      <c r="E17" s="156">
        <v>0</v>
      </c>
      <c r="F17" s="156">
        <v>0</v>
      </c>
      <c r="G17" s="30"/>
      <c r="H17" s="30"/>
      <c r="I17" s="31"/>
      <c r="J17" s="32"/>
      <c r="K17" s="18">
        <f>SUM(E17)</f>
        <v>0</v>
      </c>
      <c r="L17" s="18">
        <f>SUM(F17)</f>
        <v>0</v>
      </c>
      <c r="M17" s="13">
        <f t="shared" si="1"/>
        <v>0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5</v>
      </c>
      <c r="E18" s="36"/>
      <c r="F18" s="36"/>
      <c r="G18" s="30"/>
      <c r="H18" s="30"/>
      <c r="I18" s="158">
        <v>0</v>
      </c>
      <c r="J18" s="158">
        <v>4</v>
      </c>
      <c r="K18" s="18">
        <f>SUM(I18)</f>
        <v>0</v>
      </c>
      <c r="L18" s="18">
        <f aca="true" t="shared" si="2" ref="K18:L23">SUM(J18)</f>
        <v>4</v>
      </c>
      <c r="M18" s="13">
        <f t="shared" si="1"/>
        <v>4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5</v>
      </c>
      <c r="E19" s="36"/>
      <c r="F19" s="36"/>
      <c r="G19" s="30"/>
      <c r="H19" s="30"/>
      <c r="I19" s="158">
        <v>0</v>
      </c>
      <c r="J19" s="158">
        <v>4</v>
      </c>
      <c r="K19" s="18">
        <f>SUM(I19)</f>
        <v>0</v>
      </c>
      <c r="L19" s="18">
        <f t="shared" si="2"/>
        <v>4</v>
      </c>
      <c r="M19" s="13">
        <f t="shared" si="1"/>
        <v>4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5</v>
      </c>
      <c r="E20" s="36"/>
      <c r="F20" s="36"/>
      <c r="G20" s="30"/>
      <c r="H20" s="30"/>
      <c r="I20" s="158">
        <v>0</v>
      </c>
      <c r="J20" s="158">
        <v>4</v>
      </c>
      <c r="K20" s="18">
        <f>SUM(I20)</f>
        <v>0</v>
      </c>
      <c r="L20" s="18">
        <f t="shared" si="2"/>
        <v>4</v>
      </c>
      <c r="M20" s="13">
        <f t="shared" si="1"/>
        <v>4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5</v>
      </c>
      <c r="E21" s="36"/>
      <c r="F21" s="36"/>
      <c r="G21" s="30"/>
      <c r="H21" s="30"/>
      <c r="I21" s="158">
        <v>0</v>
      </c>
      <c r="J21" s="158">
        <v>0</v>
      </c>
      <c r="K21" s="18">
        <f t="shared" si="2"/>
        <v>0</v>
      </c>
      <c r="L21" s="18">
        <f t="shared" si="2"/>
        <v>0</v>
      </c>
      <c r="M21" s="13">
        <f t="shared" si="1"/>
        <v>0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5</v>
      </c>
      <c r="E22" s="37"/>
      <c r="F22" s="36"/>
      <c r="G22" s="30"/>
      <c r="H22" s="30"/>
      <c r="I22" s="158">
        <v>0</v>
      </c>
      <c r="J22" s="158">
        <v>0</v>
      </c>
      <c r="K22" s="18">
        <f t="shared" si="2"/>
        <v>0</v>
      </c>
      <c r="L22" s="18">
        <f t="shared" si="2"/>
        <v>0</v>
      </c>
      <c r="M22" s="13">
        <f t="shared" si="1"/>
        <v>0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65">
        <v>5</v>
      </c>
      <c r="E23" s="38"/>
      <c r="F23" s="39"/>
      <c r="G23" s="40"/>
      <c r="H23" s="40"/>
      <c r="I23" s="160">
        <v>0</v>
      </c>
      <c r="J23" s="160">
        <v>5</v>
      </c>
      <c r="K23" s="18">
        <f t="shared" si="2"/>
        <v>0</v>
      </c>
      <c r="L23" s="18">
        <f t="shared" si="2"/>
        <v>5</v>
      </c>
      <c r="M23" s="13">
        <f t="shared" si="1"/>
        <v>5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65">
        <v>5</v>
      </c>
      <c r="E24" s="38"/>
      <c r="F24" s="39"/>
      <c r="G24" s="40"/>
      <c r="H24" s="40"/>
      <c r="I24" s="160">
        <v>0</v>
      </c>
      <c r="J24" s="160">
        <v>5</v>
      </c>
      <c r="K24" s="13">
        <f aca="true" t="shared" si="3" ref="K24:L27">SUM(I24)</f>
        <v>0</v>
      </c>
      <c r="L24" s="13">
        <f t="shared" si="3"/>
        <v>5</v>
      </c>
      <c r="M24" s="13">
        <f t="shared" si="1"/>
        <v>5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65">
        <v>5</v>
      </c>
      <c r="E25" s="36"/>
      <c r="F25" s="39"/>
      <c r="G25" s="40"/>
      <c r="H25" s="40"/>
      <c r="I25" s="160">
        <v>0</v>
      </c>
      <c r="J25" s="160">
        <v>5</v>
      </c>
      <c r="K25" s="13">
        <f t="shared" si="3"/>
        <v>0</v>
      </c>
      <c r="L25" s="13">
        <f t="shared" si="3"/>
        <v>5</v>
      </c>
      <c r="M25" s="13">
        <f t="shared" si="1"/>
        <v>5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65">
        <v>5</v>
      </c>
      <c r="E26" s="36"/>
      <c r="F26" s="39"/>
      <c r="G26" s="40"/>
      <c r="H26" s="40"/>
      <c r="I26" s="160">
        <v>0</v>
      </c>
      <c r="J26" s="160">
        <v>0</v>
      </c>
      <c r="K26" s="13">
        <f t="shared" si="3"/>
        <v>0</v>
      </c>
      <c r="L26" s="13">
        <f t="shared" si="3"/>
        <v>0</v>
      </c>
      <c r="M26" s="13">
        <f t="shared" si="1"/>
        <v>0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65">
        <v>5</v>
      </c>
      <c r="E27" s="36"/>
      <c r="F27" s="39"/>
      <c r="G27" s="40"/>
      <c r="H27" s="40"/>
      <c r="I27" s="160">
        <v>0</v>
      </c>
      <c r="J27" s="160">
        <v>0</v>
      </c>
      <c r="K27" s="13">
        <f t="shared" si="3"/>
        <v>0</v>
      </c>
      <c r="L27" s="13">
        <f t="shared" si="3"/>
        <v>0</v>
      </c>
      <c r="M27" s="13">
        <f t="shared" si="1"/>
        <v>0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65">
        <v>5</v>
      </c>
      <c r="E28" s="36"/>
      <c r="F28" s="39"/>
      <c r="G28" s="160">
        <v>0</v>
      </c>
      <c r="H28" s="160">
        <v>5</v>
      </c>
      <c r="I28" s="40"/>
      <c r="J28" s="40"/>
      <c r="K28" s="13">
        <f aca="true" t="shared" si="4" ref="K28:L35">SUM(G28)</f>
        <v>0</v>
      </c>
      <c r="L28" s="13">
        <f t="shared" si="4"/>
        <v>5</v>
      </c>
      <c r="M28" s="13">
        <f t="shared" si="1"/>
        <v>5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69">
        <v>5</v>
      </c>
      <c r="E29" s="86"/>
      <c r="F29" s="87"/>
      <c r="G29" s="164">
        <v>0</v>
      </c>
      <c r="H29" s="164">
        <v>5</v>
      </c>
      <c r="I29" s="143"/>
      <c r="J29" s="143"/>
      <c r="K29" s="41">
        <f t="shared" si="4"/>
        <v>0</v>
      </c>
      <c r="L29" s="41">
        <f t="shared" si="4"/>
        <v>5</v>
      </c>
      <c r="M29" s="41">
        <f t="shared" si="1"/>
        <v>5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65">
        <v>5</v>
      </c>
      <c r="E30" s="30"/>
      <c r="F30" s="39"/>
      <c r="G30" s="160">
        <v>0</v>
      </c>
      <c r="H30" s="160">
        <v>5</v>
      </c>
      <c r="I30" s="40"/>
      <c r="J30" s="40"/>
      <c r="K30" s="41">
        <f t="shared" si="4"/>
        <v>0</v>
      </c>
      <c r="L30" s="41">
        <f t="shared" si="4"/>
        <v>5</v>
      </c>
      <c r="M30" s="41">
        <f t="shared" si="1"/>
        <v>5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65">
        <v>5</v>
      </c>
      <c r="E31" s="30"/>
      <c r="F31" s="39"/>
      <c r="G31" s="160">
        <v>0</v>
      </c>
      <c r="H31" s="160">
        <v>5</v>
      </c>
      <c r="I31" s="40"/>
      <c r="J31" s="40"/>
      <c r="K31" s="41">
        <f t="shared" si="4"/>
        <v>0</v>
      </c>
      <c r="L31" s="41">
        <f t="shared" si="4"/>
        <v>5</v>
      </c>
      <c r="M31" s="41">
        <f t="shared" si="1"/>
        <v>5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65">
        <v>6</v>
      </c>
      <c r="E32" s="30"/>
      <c r="F32" s="39"/>
      <c r="G32" s="160">
        <v>0</v>
      </c>
      <c r="H32" s="160">
        <v>6</v>
      </c>
      <c r="I32" s="40"/>
      <c r="J32" s="40"/>
      <c r="K32" s="41">
        <f t="shared" si="4"/>
        <v>0</v>
      </c>
      <c r="L32" s="41">
        <f t="shared" si="4"/>
        <v>6</v>
      </c>
      <c r="M32" s="41">
        <f t="shared" si="1"/>
        <v>6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65">
        <v>6</v>
      </c>
      <c r="E33" s="30"/>
      <c r="F33" s="39"/>
      <c r="G33" s="160">
        <v>0</v>
      </c>
      <c r="H33" s="160">
        <v>6</v>
      </c>
      <c r="I33" s="40"/>
      <c r="J33" s="40"/>
      <c r="K33" s="41">
        <f t="shared" si="4"/>
        <v>0</v>
      </c>
      <c r="L33" s="41">
        <f t="shared" si="4"/>
        <v>6</v>
      </c>
      <c r="M33" s="41">
        <f t="shared" si="1"/>
        <v>6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65">
        <v>6</v>
      </c>
      <c r="E34" s="30"/>
      <c r="F34" s="39"/>
      <c r="G34" s="160">
        <v>0</v>
      </c>
      <c r="H34" s="160">
        <v>6</v>
      </c>
      <c r="I34" s="40"/>
      <c r="J34" s="40"/>
      <c r="K34" s="41">
        <f t="shared" si="4"/>
        <v>0</v>
      </c>
      <c r="L34" s="41">
        <f t="shared" si="4"/>
        <v>6</v>
      </c>
      <c r="M34" s="41">
        <f t="shared" si="1"/>
        <v>6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69">
        <v>6</v>
      </c>
      <c r="E35" s="144"/>
      <c r="F35" s="87"/>
      <c r="G35" s="164">
        <v>0</v>
      </c>
      <c r="H35" s="164">
        <v>0</v>
      </c>
      <c r="I35" s="143"/>
      <c r="J35" s="143"/>
      <c r="K35" s="41">
        <f t="shared" si="4"/>
        <v>0</v>
      </c>
      <c r="L35" s="41">
        <f t="shared" si="4"/>
        <v>0</v>
      </c>
      <c r="M35" s="41">
        <f t="shared" si="1"/>
        <v>0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0</v>
      </c>
      <c r="L36" s="166">
        <f>SUM(L8:L35)</f>
        <v>89</v>
      </c>
      <c r="M36" s="167">
        <f>SUM(M8:M35)</f>
        <v>89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1:M1"/>
    <mergeCell ref="A2:M2"/>
    <mergeCell ref="A3:M3"/>
    <mergeCell ref="A4:M4"/>
    <mergeCell ref="K5:M5"/>
    <mergeCell ref="B5:D5"/>
    <mergeCell ref="E5:F5"/>
    <mergeCell ref="A36:J36"/>
    <mergeCell ref="K6:L6"/>
    <mergeCell ref="E7:J7"/>
    <mergeCell ref="B7:D7"/>
    <mergeCell ref="G5:H5"/>
    <mergeCell ref="I5:J5"/>
  </mergeCells>
  <printOptions/>
  <pageMargins left="0.75" right="0.75" top="1" bottom="1" header="0.5" footer="0.5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22">
      <selection activeCell="A1" sqref="A1:IV1638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s="77" customFormat="1" ht="36.7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ht="20.25">
      <c r="A3" s="205" t="s">
        <v>16</v>
      </c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08"/>
      <c r="M3" s="209"/>
    </row>
    <row r="4" spans="1:13" ht="20.25">
      <c r="A4" s="210" t="s">
        <v>57</v>
      </c>
      <c r="B4" s="211"/>
      <c r="C4" s="212"/>
      <c r="D4" s="212"/>
      <c r="E4" s="212"/>
      <c r="F4" s="212"/>
      <c r="G4" s="212"/>
      <c r="H4" s="212"/>
      <c r="I4" s="212"/>
      <c r="J4" s="212"/>
      <c r="K4" s="208"/>
      <c r="L4" s="208"/>
      <c r="M4" s="209"/>
    </row>
    <row r="5" spans="1:13" ht="20.25">
      <c r="A5" s="148" t="s">
        <v>69</v>
      </c>
      <c r="B5" s="216"/>
      <c r="C5" s="217"/>
      <c r="D5" s="218"/>
      <c r="E5" s="219" t="s">
        <v>0</v>
      </c>
      <c r="F5" s="220"/>
      <c r="G5" s="195" t="s">
        <v>1</v>
      </c>
      <c r="H5" s="196"/>
      <c r="I5" s="197" t="s">
        <v>2</v>
      </c>
      <c r="J5" s="198"/>
      <c r="K5" s="213"/>
      <c r="L5" s="214"/>
      <c r="M5" s="215"/>
    </row>
    <row r="6" spans="1:13" s="5" customFormat="1" ht="82.5" customHeight="1">
      <c r="A6" s="46" t="s">
        <v>7</v>
      </c>
      <c r="B6" s="149" t="s">
        <v>8</v>
      </c>
      <c r="C6" s="150" t="s">
        <v>3</v>
      </c>
      <c r="D6" s="151" t="s">
        <v>59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187" t="s">
        <v>6</v>
      </c>
      <c r="L6" s="188"/>
      <c r="M6" s="47"/>
    </row>
    <row r="7" spans="1:14" s="8" customFormat="1" ht="43.5" customHeight="1">
      <c r="A7" s="29"/>
      <c r="B7" s="192"/>
      <c r="C7" s="193"/>
      <c r="D7" s="194"/>
      <c r="E7" s="189" t="s">
        <v>60</v>
      </c>
      <c r="F7" s="190"/>
      <c r="G7" s="190"/>
      <c r="H7" s="190"/>
      <c r="I7" s="190"/>
      <c r="J7" s="191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4" t="s">
        <v>30</v>
      </c>
      <c r="B8" s="58" t="s">
        <v>9</v>
      </c>
      <c r="C8" s="59" t="s">
        <v>10</v>
      </c>
      <c r="D8" s="152">
        <v>4</v>
      </c>
      <c r="E8" s="153">
        <v>0</v>
      </c>
      <c r="F8" s="153">
        <v>4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4</v>
      </c>
      <c r="M8" s="13">
        <f>SUM(K8,L8)</f>
        <v>4</v>
      </c>
      <c r="N8" s="24"/>
    </row>
    <row r="9" spans="1:14" s="8" customFormat="1" ht="25.5" customHeight="1">
      <c r="A9" s="135" t="s">
        <v>31</v>
      </c>
      <c r="B9" s="58" t="s">
        <v>9</v>
      </c>
      <c r="C9" s="59" t="s">
        <v>10</v>
      </c>
      <c r="D9" s="152">
        <v>4</v>
      </c>
      <c r="E9" s="153">
        <v>0</v>
      </c>
      <c r="F9" s="153">
        <v>4</v>
      </c>
      <c r="G9" s="30"/>
      <c r="H9" s="30"/>
      <c r="I9" s="31"/>
      <c r="J9" s="32"/>
      <c r="K9" s="13">
        <f t="shared" si="0"/>
        <v>0</v>
      </c>
      <c r="L9" s="13">
        <f t="shared" si="0"/>
        <v>4</v>
      </c>
      <c r="M9" s="13">
        <f>SUM(K9,L9)</f>
        <v>4</v>
      </c>
      <c r="N9" s="24"/>
    </row>
    <row r="10" spans="1:14" s="8" customFormat="1" ht="25.5" customHeight="1">
      <c r="A10" s="136" t="s">
        <v>32</v>
      </c>
      <c r="B10" s="60" t="s">
        <v>9</v>
      </c>
      <c r="C10" s="59" t="s">
        <v>10</v>
      </c>
      <c r="D10" s="152">
        <v>4</v>
      </c>
      <c r="E10" s="153">
        <v>0</v>
      </c>
      <c r="F10" s="153">
        <v>4</v>
      </c>
      <c r="G10" s="30"/>
      <c r="H10" s="30"/>
      <c r="I10" s="31"/>
      <c r="J10" s="32"/>
      <c r="K10" s="13">
        <f t="shared" si="0"/>
        <v>0</v>
      </c>
      <c r="L10" s="13">
        <f t="shared" si="0"/>
        <v>4</v>
      </c>
      <c r="M10" s="13">
        <f aca="true" t="shared" si="1" ref="M10:M35">SUM(K10,L10)</f>
        <v>4</v>
      </c>
      <c r="N10" s="24"/>
    </row>
    <row r="11" spans="1:14" s="8" customFormat="1" ht="25.5" customHeight="1">
      <c r="A11" s="136" t="s">
        <v>33</v>
      </c>
      <c r="B11" s="60" t="s">
        <v>9</v>
      </c>
      <c r="C11" s="59" t="s">
        <v>10</v>
      </c>
      <c r="D11" s="152">
        <v>4</v>
      </c>
      <c r="E11" s="153">
        <v>0</v>
      </c>
      <c r="F11" s="153">
        <v>4</v>
      </c>
      <c r="G11" s="30"/>
      <c r="H11" s="30"/>
      <c r="I11" s="31"/>
      <c r="J11" s="32"/>
      <c r="K11" s="13">
        <f t="shared" si="0"/>
        <v>0</v>
      </c>
      <c r="L11" s="13">
        <f t="shared" si="0"/>
        <v>4</v>
      </c>
      <c r="M11" s="13">
        <f t="shared" si="1"/>
        <v>4</v>
      </c>
      <c r="N11" s="24"/>
    </row>
    <row r="12" spans="1:14" s="15" customFormat="1" ht="25.5" customHeight="1">
      <c r="A12" s="136" t="s">
        <v>34</v>
      </c>
      <c r="B12" s="60" t="s">
        <v>9</v>
      </c>
      <c r="C12" s="59" t="s">
        <v>10</v>
      </c>
      <c r="D12" s="152">
        <v>4</v>
      </c>
      <c r="E12" s="153">
        <v>0</v>
      </c>
      <c r="F12" s="153">
        <v>4</v>
      </c>
      <c r="G12" s="30"/>
      <c r="H12" s="30"/>
      <c r="I12" s="31"/>
      <c r="J12" s="32"/>
      <c r="K12" s="13">
        <f t="shared" si="0"/>
        <v>0</v>
      </c>
      <c r="L12" s="13">
        <f t="shared" si="0"/>
        <v>4</v>
      </c>
      <c r="M12" s="13">
        <f t="shared" si="1"/>
        <v>4</v>
      </c>
      <c r="N12" s="24"/>
    </row>
    <row r="13" spans="1:14" s="8" customFormat="1" ht="25.5" customHeight="1">
      <c r="A13" s="94" t="s">
        <v>18</v>
      </c>
      <c r="B13" s="58" t="s">
        <v>9</v>
      </c>
      <c r="C13" s="61" t="s">
        <v>11</v>
      </c>
      <c r="D13" s="152">
        <v>5</v>
      </c>
      <c r="E13" s="155">
        <v>0</v>
      </c>
      <c r="F13" s="155">
        <v>5</v>
      </c>
      <c r="G13" s="33"/>
      <c r="H13" s="33"/>
      <c r="I13" s="34"/>
      <c r="J13" s="35"/>
      <c r="K13" s="13">
        <f t="shared" si="0"/>
        <v>0</v>
      </c>
      <c r="L13" s="13">
        <f t="shared" si="0"/>
        <v>5</v>
      </c>
      <c r="M13" s="13">
        <f t="shared" si="1"/>
        <v>5</v>
      </c>
      <c r="N13" s="24"/>
    </row>
    <row r="14" spans="1:14" s="8" customFormat="1" ht="25.5" customHeight="1">
      <c r="A14" s="95" t="s">
        <v>19</v>
      </c>
      <c r="B14" s="58" t="s">
        <v>9</v>
      </c>
      <c r="C14" s="62" t="s">
        <v>11</v>
      </c>
      <c r="D14" s="152">
        <v>5</v>
      </c>
      <c r="E14" s="156">
        <v>0</v>
      </c>
      <c r="F14" s="156">
        <v>5</v>
      </c>
      <c r="G14" s="30"/>
      <c r="H14" s="30"/>
      <c r="I14" s="31"/>
      <c r="J14" s="32"/>
      <c r="K14" s="13">
        <f t="shared" si="0"/>
        <v>0</v>
      </c>
      <c r="L14" s="13">
        <f t="shared" si="0"/>
        <v>5</v>
      </c>
      <c r="M14" s="13">
        <f t="shared" si="1"/>
        <v>5</v>
      </c>
      <c r="N14" s="24"/>
    </row>
    <row r="15" spans="1:14" s="15" customFormat="1" ht="25.5" customHeight="1">
      <c r="A15" s="95" t="s">
        <v>35</v>
      </c>
      <c r="B15" s="58" t="s">
        <v>9</v>
      </c>
      <c r="C15" s="63" t="s">
        <v>11</v>
      </c>
      <c r="D15" s="152">
        <v>5</v>
      </c>
      <c r="E15" s="157">
        <v>0</v>
      </c>
      <c r="F15" s="157">
        <v>5</v>
      </c>
      <c r="G15" s="30"/>
      <c r="H15" s="30"/>
      <c r="I15" s="31"/>
      <c r="J15" s="32"/>
      <c r="K15" s="13">
        <f t="shared" si="0"/>
        <v>0</v>
      </c>
      <c r="L15" s="13">
        <f t="shared" si="0"/>
        <v>5</v>
      </c>
      <c r="M15" s="13">
        <f t="shared" si="1"/>
        <v>5</v>
      </c>
      <c r="N15" s="24"/>
    </row>
    <row r="16" spans="1:14" s="8" customFormat="1" ht="25.5" customHeight="1">
      <c r="A16" s="95" t="s">
        <v>36</v>
      </c>
      <c r="B16" s="58" t="s">
        <v>9</v>
      </c>
      <c r="C16" s="61" t="s">
        <v>11</v>
      </c>
      <c r="D16" s="152">
        <v>5</v>
      </c>
      <c r="E16" s="155">
        <v>0</v>
      </c>
      <c r="F16" s="155">
        <v>5</v>
      </c>
      <c r="G16" s="33"/>
      <c r="H16" s="33"/>
      <c r="I16" s="34"/>
      <c r="J16" s="35"/>
      <c r="K16" s="18">
        <f>SUM(E16)</f>
        <v>0</v>
      </c>
      <c r="L16" s="18">
        <f>SUM(F16)</f>
        <v>5</v>
      </c>
      <c r="M16" s="13">
        <f t="shared" si="1"/>
        <v>5</v>
      </c>
      <c r="N16" s="24"/>
    </row>
    <row r="17" spans="1:14" s="8" customFormat="1" ht="25.5" customHeight="1">
      <c r="A17" s="95" t="s">
        <v>37</v>
      </c>
      <c r="B17" s="58" t="s">
        <v>9</v>
      </c>
      <c r="C17" s="62" t="s">
        <v>11</v>
      </c>
      <c r="D17" s="152">
        <v>5</v>
      </c>
      <c r="E17" s="156">
        <v>0</v>
      </c>
      <c r="F17" s="156">
        <v>5</v>
      </c>
      <c r="G17" s="30"/>
      <c r="H17" s="30"/>
      <c r="I17" s="31"/>
      <c r="J17" s="32"/>
      <c r="K17" s="18">
        <f>SUM(E17)</f>
        <v>0</v>
      </c>
      <c r="L17" s="18">
        <f>SUM(F17)</f>
        <v>5</v>
      </c>
      <c r="M17" s="13">
        <f t="shared" si="1"/>
        <v>5</v>
      </c>
      <c r="N17" s="24"/>
    </row>
    <row r="18" spans="1:14" s="8" customFormat="1" ht="25.5" customHeight="1">
      <c r="A18" s="94" t="s">
        <v>38</v>
      </c>
      <c r="B18" s="64" t="s">
        <v>12</v>
      </c>
      <c r="C18" s="66" t="s">
        <v>10</v>
      </c>
      <c r="D18" s="152">
        <v>4</v>
      </c>
      <c r="E18" s="36"/>
      <c r="F18" s="36"/>
      <c r="G18" s="30"/>
      <c r="H18" s="30"/>
      <c r="I18" s="158">
        <v>4</v>
      </c>
      <c r="J18" s="158">
        <v>0</v>
      </c>
      <c r="K18" s="18">
        <f>SUM(I18)</f>
        <v>4</v>
      </c>
      <c r="L18" s="18">
        <f aca="true" t="shared" si="2" ref="K18:L23">SUM(J18)</f>
        <v>0</v>
      </c>
      <c r="M18" s="13">
        <f t="shared" si="1"/>
        <v>4</v>
      </c>
      <c r="N18" s="24"/>
    </row>
    <row r="19" spans="1:14" s="8" customFormat="1" ht="25.5" customHeight="1">
      <c r="A19" s="95" t="s">
        <v>39</v>
      </c>
      <c r="B19" s="64" t="s">
        <v>12</v>
      </c>
      <c r="C19" s="66" t="s">
        <v>10</v>
      </c>
      <c r="D19" s="152">
        <v>4</v>
      </c>
      <c r="E19" s="36"/>
      <c r="F19" s="36"/>
      <c r="G19" s="30"/>
      <c r="H19" s="30"/>
      <c r="I19" s="158">
        <v>4</v>
      </c>
      <c r="J19" s="158">
        <v>0</v>
      </c>
      <c r="K19" s="18">
        <f>SUM(I19)</f>
        <v>4</v>
      </c>
      <c r="L19" s="18">
        <f t="shared" si="2"/>
        <v>0</v>
      </c>
      <c r="M19" s="13">
        <f t="shared" si="1"/>
        <v>4</v>
      </c>
      <c r="N19" s="24"/>
    </row>
    <row r="20" spans="1:14" s="8" customFormat="1" ht="25.5" customHeight="1">
      <c r="A20" s="95" t="s">
        <v>40</v>
      </c>
      <c r="B20" s="64" t="s">
        <v>12</v>
      </c>
      <c r="C20" s="66" t="s">
        <v>10</v>
      </c>
      <c r="D20" s="152">
        <v>4</v>
      </c>
      <c r="E20" s="36"/>
      <c r="F20" s="36"/>
      <c r="G20" s="30"/>
      <c r="H20" s="30"/>
      <c r="I20" s="158">
        <v>0</v>
      </c>
      <c r="J20" s="158">
        <v>4</v>
      </c>
      <c r="K20" s="18">
        <f>SUM(I20)</f>
        <v>0</v>
      </c>
      <c r="L20" s="18">
        <f t="shared" si="2"/>
        <v>4</v>
      </c>
      <c r="M20" s="13">
        <f t="shared" si="1"/>
        <v>4</v>
      </c>
      <c r="N20" s="24"/>
    </row>
    <row r="21" spans="1:14" s="8" customFormat="1" ht="25.5" customHeight="1">
      <c r="A21" s="95" t="s">
        <v>41</v>
      </c>
      <c r="B21" s="67" t="s">
        <v>12</v>
      </c>
      <c r="C21" s="66" t="s">
        <v>10</v>
      </c>
      <c r="D21" s="152">
        <v>4</v>
      </c>
      <c r="E21" s="36"/>
      <c r="F21" s="36"/>
      <c r="G21" s="30"/>
      <c r="H21" s="30"/>
      <c r="I21" s="158">
        <v>4</v>
      </c>
      <c r="J21" s="158">
        <v>0</v>
      </c>
      <c r="K21" s="18">
        <f t="shared" si="2"/>
        <v>4</v>
      </c>
      <c r="L21" s="18">
        <f t="shared" si="2"/>
        <v>0</v>
      </c>
      <c r="M21" s="13">
        <f t="shared" si="1"/>
        <v>4</v>
      </c>
      <c r="N21" s="24"/>
    </row>
    <row r="22" spans="1:14" s="8" customFormat="1" ht="25.5" customHeight="1">
      <c r="A22" s="95" t="s">
        <v>42</v>
      </c>
      <c r="B22" s="67" t="s">
        <v>12</v>
      </c>
      <c r="C22" s="65" t="s">
        <v>10</v>
      </c>
      <c r="D22" s="152">
        <v>4</v>
      </c>
      <c r="E22" s="37"/>
      <c r="F22" s="36"/>
      <c r="G22" s="30"/>
      <c r="H22" s="30"/>
      <c r="I22" s="158">
        <v>0</v>
      </c>
      <c r="J22" s="158">
        <v>4</v>
      </c>
      <c r="K22" s="18">
        <f t="shared" si="2"/>
        <v>0</v>
      </c>
      <c r="L22" s="18">
        <f t="shared" si="2"/>
        <v>4</v>
      </c>
      <c r="M22" s="13">
        <f t="shared" si="1"/>
        <v>4</v>
      </c>
      <c r="N22" s="24"/>
    </row>
    <row r="23" spans="1:14" ht="36" customHeight="1">
      <c r="A23" s="95" t="s">
        <v>43</v>
      </c>
      <c r="B23" s="68" t="s">
        <v>12</v>
      </c>
      <c r="C23" s="68" t="s">
        <v>13</v>
      </c>
      <c r="D23" s="165">
        <v>4</v>
      </c>
      <c r="E23" s="38"/>
      <c r="F23" s="39"/>
      <c r="G23" s="40"/>
      <c r="H23" s="40"/>
      <c r="I23" s="160">
        <v>0</v>
      </c>
      <c r="J23" s="160">
        <v>4</v>
      </c>
      <c r="K23" s="18">
        <f t="shared" si="2"/>
        <v>0</v>
      </c>
      <c r="L23" s="18">
        <f t="shared" si="2"/>
        <v>4</v>
      </c>
      <c r="M23" s="13">
        <f t="shared" si="1"/>
        <v>4</v>
      </c>
      <c r="N23" s="25"/>
    </row>
    <row r="24" spans="1:14" ht="25.5" customHeight="1">
      <c r="A24" s="95" t="s">
        <v>44</v>
      </c>
      <c r="B24" s="68" t="s">
        <v>12</v>
      </c>
      <c r="C24" s="68" t="s">
        <v>13</v>
      </c>
      <c r="D24" s="165">
        <v>4</v>
      </c>
      <c r="E24" s="38"/>
      <c r="F24" s="39"/>
      <c r="G24" s="40"/>
      <c r="H24" s="40"/>
      <c r="I24" s="160">
        <v>0</v>
      </c>
      <c r="J24" s="160">
        <v>4</v>
      </c>
      <c r="K24" s="13">
        <f aca="true" t="shared" si="3" ref="K24:L27">SUM(I24)</f>
        <v>0</v>
      </c>
      <c r="L24" s="13">
        <f t="shared" si="3"/>
        <v>4</v>
      </c>
      <c r="M24" s="13">
        <f t="shared" si="1"/>
        <v>4</v>
      </c>
      <c r="N24" s="25"/>
    </row>
    <row r="25" spans="1:14" ht="25.5" customHeight="1">
      <c r="A25" s="95" t="s">
        <v>45</v>
      </c>
      <c r="B25" s="68" t="s">
        <v>12</v>
      </c>
      <c r="C25" s="68" t="s">
        <v>13</v>
      </c>
      <c r="D25" s="165">
        <v>4</v>
      </c>
      <c r="E25" s="36"/>
      <c r="F25" s="39"/>
      <c r="G25" s="40"/>
      <c r="H25" s="40"/>
      <c r="I25" s="160">
        <v>0</v>
      </c>
      <c r="J25" s="160">
        <v>4</v>
      </c>
      <c r="K25" s="13">
        <f t="shared" si="3"/>
        <v>0</v>
      </c>
      <c r="L25" s="13">
        <f t="shared" si="3"/>
        <v>4</v>
      </c>
      <c r="M25" s="13">
        <f t="shared" si="1"/>
        <v>4</v>
      </c>
      <c r="N25" s="25"/>
    </row>
    <row r="26" spans="1:14" ht="25.5" customHeight="1">
      <c r="A26" s="95" t="s">
        <v>46</v>
      </c>
      <c r="B26" s="68" t="s">
        <v>12</v>
      </c>
      <c r="C26" s="68" t="s">
        <v>13</v>
      </c>
      <c r="D26" s="165">
        <v>4</v>
      </c>
      <c r="E26" s="36"/>
      <c r="F26" s="39"/>
      <c r="G26" s="40"/>
      <c r="H26" s="40"/>
      <c r="I26" s="160">
        <v>0</v>
      </c>
      <c r="J26" s="160">
        <v>4</v>
      </c>
      <c r="K26" s="13">
        <f t="shared" si="3"/>
        <v>0</v>
      </c>
      <c r="L26" s="13">
        <f t="shared" si="3"/>
        <v>4</v>
      </c>
      <c r="M26" s="13">
        <f t="shared" si="1"/>
        <v>4</v>
      </c>
      <c r="N26" s="25"/>
    </row>
    <row r="27" spans="1:14" ht="25.5" customHeight="1">
      <c r="A27" s="95" t="s">
        <v>47</v>
      </c>
      <c r="B27" s="68" t="s">
        <v>12</v>
      </c>
      <c r="C27" s="68" t="s">
        <v>13</v>
      </c>
      <c r="D27" s="165">
        <v>4</v>
      </c>
      <c r="E27" s="36"/>
      <c r="F27" s="39"/>
      <c r="G27" s="40"/>
      <c r="H27" s="40"/>
      <c r="I27" s="160">
        <v>0</v>
      </c>
      <c r="J27" s="160">
        <v>4</v>
      </c>
      <c r="K27" s="13">
        <f t="shared" si="3"/>
        <v>0</v>
      </c>
      <c r="L27" s="13">
        <f t="shared" si="3"/>
        <v>4</v>
      </c>
      <c r="M27" s="13">
        <f t="shared" si="1"/>
        <v>4</v>
      </c>
      <c r="N27" s="25"/>
    </row>
    <row r="28" spans="1:14" ht="49.5" customHeight="1">
      <c r="A28" s="94" t="s">
        <v>48</v>
      </c>
      <c r="B28" s="162" t="s">
        <v>14</v>
      </c>
      <c r="C28" s="162" t="s">
        <v>10</v>
      </c>
      <c r="D28" s="165">
        <v>4</v>
      </c>
      <c r="E28" s="36"/>
      <c r="F28" s="39"/>
      <c r="G28" s="160">
        <v>4</v>
      </c>
      <c r="H28" s="160">
        <v>0</v>
      </c>
      <c r="I28" s="40"/>
      <c r="J28" s="40"/>
      <c r="K28" s="13">
        <f aca="true" t="shared" si="4" ref="K28:L35">SUM(G28)</f>
        <v>4</v>
      </c>
      <c r="L28" s="13">
        <f t="shared" si="4"/>
        <v>0</v>
      </c>
      <c r="M28" s="13">
        <f t="shared" si="1"/>
        <v>4</v>
      </c>
      <c r="N28" s="25"/>
    </row>
    <row r="29" spans="1:14" ht="35.25" customHeight="1">
      <c r="A29" s="137" t="s">
        <v>49</v>
      </c>
      <c r="B29" s="84" t="s">
        <v>14</v>
      </c>
      <c r="C29" s="84" t="s">
        <v>10</v>
      </c>
      <c r="D29" s="169">
        <v>4</v>
      </c>
      <c r="E29" s="86"/>
      <c r="F29" s="87"/>
      <c r="G29" s="164">
        <v>4</v>
      </c>
      <c r="H29" s="164">
        <v>0</v>
      </c>
      <c r="I29" s="143"/>
      <c r="J29" s="143"/>
      <c r="K29" s="41">
        <f t="shared" si="4"/>
        <v>4</v>
      </c>
      <c r="L29" s="41">
        <f t="shared" si="4"/>
        <v>0</v>
      </c>
      <c r="M29" s="41">
        <f t="shared" si="1"/>
        <v>4</v>
      </c>
      <c r="N29" s="25"/>
    </row>
    <row r="30" spans="1:14" ht="39.75" customHeight="1">
      <c r="A30" s="138" t="s">
        <v>50</v>
      </c>
      <c r="B30" s="84" t="s">
        <v>14</v>
      </c>
      <c r="C30" s="84" t="s">
        <v>10</v>
      </c>
      <c r="D30" s="165">
        <v>4</v>
      </c>
      <c r="E30" s="30"/>
      <c r="F30" s="39"/>
      <c r="G30" s="160">
        <v>0</v>
      </c>
      <c r="H30" s="160">
        <v>4</v>
      </c>
      <c r="I30" s="40"/>
      <c r="J30" s="40"/>
      <c r="K30" s="41">
        <f t="shared" si="4"/>
        <v>0</v>
      </c>
      <c r="L30" s="41">
        <f t="shared" si="4"/>
        <v>4</v>
      </c>
      <c r="M30" s="41">
        <f t="shared" si="1"/>
        <v>4</v>
      </c>
      <c r="N30" s="79"/>
    </row>
    <row r="31" spans="1:14" ht="37.5" customHeight="1">
      <c r="A31" s="94" t="s">
        <v>51</v>
      </c>
      <c r="B31" s="84" t="s">
        <v>14</v>
      </c>
      <c r="C31" s="89" t="s">
        <v>10</v>
      </c>
      <c r="D31" s="165">
        <v>4</v>
      </c>
      <c r="E31" s="30"/>
      <c r="F31" s="39"/>
      <c r="G31" s="160">
        <v>0</v>
      </c>
      <c r="H31" s="160">
        <v>4</v>
      </c>
      <c r="I31" s="40"/>
      <c r="J31" s="40"/>
      <c r="K31" s="41">
        <f t="shared" si="4"/>
        <v>0</v>
      </c>
      <c r="L31" s="41">
        <f t="shared" si="4"/>
        <v>4</v>
      </c>
      <c r="M31" s="41">
        <f t="shared" si="1"/>
        <v>4</v>
      </c>
      <c r="N31" s="79"/>
    </row>
    <row r="32" spans="1:14" ht="25.5" customHeight="1">
      <c r="A32" s="95" t="s">
        <v>52</v>
      </c>
      <c r="B32" s="84" t="s">
        <v>14</v>
      </c>
      <c r="C32" s="89" t="s">
        <v>11</v>
      </c>
      <c r="D32" s="165">
        <v>5</v>
      </c>
      <c r="E32" s="30"/>
      <c r="F32" s="39"/>
      <c r="G32" s="160">
        <v>1</v>
      </c>
      <c r="H32" s="160">
        <v>4</v>
      </c>
      <c r="I32" s="40"/>
      <c r="J32" s="40"/>
      <c r="K32" s="41">
        <f t="shared" si="4"/>
        <v>1</v>
      </c>
      <c r="L32" s="41">
        <f t="shared" si="4"/>
        <v>4</v>
      </c>
      <c r="M32" s="41">
        <f t="shared" si="1"/>
        <v>5</v>
      </c>
      <c r="N32" s="79"/>
    </row>
    <row r="33" spans="1:14" ht="25.5" customHeight="1">
      <c r="A33" s="95" t="s">
        <v>53</v>
      </c>
      <c r="B33" s="84" t="s">
        <v>14</v>
      </c>
      <c r="C33" s="89" t="s">
        <v>11</v>
      </c>
      <c r="D33" s="165">
        <v>5</v>
      </c>
      <c r="E33" s="30"/>
      <c r="F33" s="39"/>
      <c r="G33" s="160">
        <v>1</v>
      </c>
      <c r="H33" s="160">
        <v>4</v>
      </c>
      <c r="I33" s="40"/>
      <c r="J33" s="40"/>
      <c r="K33" s="41">
        <f t="shared" si="4"/>
        <v>1</v>
      </c>
      <c r="L33" s="41">
        <f t="shared" si="4"/>
        <v>4</v>
      </c>
      <c r="M33" s="41">
        <f t="shared" si="1"/>
        <v>5</v>
      </c>
      <c r="N33" s="79"/>
    </row>
    <row r="34" spans="1:14" ht="25.5" customHeight="1">
      <c r="A34" s="95" t="s">
        <v>54</v>
      </c>
      <c r="B34" s="84" t="s">
        <v>14</v>
      </c>
      <c r="C34" s="89" t="s">
        <v>11</v>
      </c>
      <c r="D34" s="165">
        <v>5</v>
      </c>
      <c r="E34" s="30"/>
      <c r="F34" s="39"/>
      <c r="G34" s="160">
        <v>1</v>
      </c>
      <c r="H34" s="160">
        <v>4</v>
      </c>
      <c r="I34" s="40"/>
      <c r="J34" s="40"/>
      <c r="K34" s="41">
        <f t="shared" si="4"/>
        <v>1</v>
      </c>
      <c r="L34" s="41">
        <f t="shared" si="4"/>
        <v>4</v>
      </c>
      <c r="M34" s="41">
        <f t="shared" si="1"/>
        <v>5</v>
      </c>
      <c r="N34" s="79"/>
    </row>
    <row r="35" spans="1:14" ht="41.25" customHeight="1" thickBot="1">
      <c r="A35" s="139" t="s">
        <v>55</v>
      </c>
      <c r="B35" s="84" t="s">
        <v>14</v>
      </c>
      <c r="C35" s="140" t="s">
        <v>11</v>
      </c>
      <c r="D35" s="169">
        <v>5</v>
      </c>
      <c r="E35" s="144"/>
      <c r="F35" s="87"/>
      <c r="G35" s="164">
        <v>0</v>
      </c>
      <c r="H35" s="164">
        <v>5</v>
      </c>
      <c r="I35" s="143"/>
      <c r="J35" s="143"/>
      <c r="K35" s="41">
        <f t="shared" si="4"/>
        <v>0</v>
      </c>
      <c r="L35" s="41">
        <f t="shared" si="4"/>
        <v>5</v>
      </c>
      <c r="M35" s="41">
        <f t="shared" si="1"/>
        <v>5</v>
      </c>
      <c r="N35" s="79"/>
    </row>
    <row r="36" spans="1:13" ht="25.5" customHeight="1" thickBot="1" thickTop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66">
        <f>SUM(K8:K35)</f>
        <v>23</v>
      </c>
      <c r="L36" s="166">
        <f>SUM(L8:L35)</f>
        <v>98</v>
      </c>
      <c r="M36" s="167">
        <f>SUM(M8:M35)</f>
        <v>121</v>
      </c>
    </row>
    <row r="37" ht="25.5" customHeight="1" thickTop="1"/>
    <row r="38" ht="25.5" customHeight="1">
      <c r="A38" s="168" t="s">
        <v>61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1:M1"/>
    <mergeCell ref="A2:M2"/>
    <mergeCell ref="A3:M3"/>
    <mergeCell ref="A4:M4"/>
    <mergeCell ref="K5:M5"/>
    <mergeCell ref="B5:D5"/>
    <mergeCell ref="E5:F5"/>
    <mergeCell ref="A36:J36"/>
    <mergeCell ref="K6:L6"/>
    <mergeCell ref="E7:J7"/>
    <mergeCell ref="B7:D7"/>
    <mergeCell ref="G5:H5"/>
    <mergeCell ref="I5:J5"/>
  </mergeCells>
  <printOptions/>
  <pageMargins left="0.75" right="0.75" top="1" bottom="1" header="0.5" footer="0.5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Βαγγέλης</dc:creator>
  <cp:keywords/>
  <dc:description/>
  <cp:lastModifiedBy>Βαγγέλης</cp:lastModifiedBy>
  <cp:lastPrinted>2006-04-07T20:13:35Z</cp:lastPrinted>
  <dcterms:created xsi:type="dcterms:W3CDTF">2004-12-16T09:29:43Z</dcterms:created>
  <dcterms:modified xsi:type="dcterms:W3CDTF">2009-06-10T20:48:37Z</dcterms:modified>
  <cp:category/>
  <cp:version/>
  <cp:contentType/>
  <cp:contentStatus/>
</cp:coreProperties>
</file>